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_Detalle" sheetId="3" state="hidden" r:id="rId3"/>
    <sheet name="M_Liquidacion_Detalle_2" sheetId="4" state="hidden" r:id="rId4"/>
  </sheets>
  <definedNames>
    <definedName name="Ctxt.MLD.Anio1">M_Liquidacion_Detalle!$B$6</definedName>
    <definedName name="Ctxt.MLD.CensoInmuebles">M_Liquidacion_Detalle!$B$14</definedName>
    <definedName name="Ctxt.MLD.CodClasificacion">M_Liquidacion_Detalle!$B$11</definedName>
    <definedName name="Ctxt.MLD.CodMunicipio">M_Liquidacion_Detalle!$B$3</definedName>
    <definedName name="Ctxt.MLD.DescClasificacion">M_Liquidacion_Detalle!$B$10</definedName>
    <definedName name="Ctxt.MLD.InformadoLiquidacion">M_Liquidacion_Detalle!$B$13</definedName>
    <definedName name="Ctxt.MLD.NivelDesglose">M_Liquidacion_Detalle!$B$12</definedName>
    <definedName name="Ctxt.MLD.NomCom">M_Liquidacion_Detalle!$B$8</definedName>
    <definedName name="Ctxt.MLD.NomEnt">M_Liquidacion_Detalle!$B$5</definedName>
    <definedName name="Ctxt.MLD.NomMun">M_Liquidacion_Detalle!$B$4</definedName>
    <definedName name="Ctxt.MLD.NomProv">M_Liquidacion_Detalle!$B$7</definedName>
    <definedName name="Ctxt.MLD.Rango.Anio1">M_Liquidacion_Detalle!$B$15</definedName>
    <definedName name="Ctxt.MLD.TipoClasificacion">M_Liquidacion_Detalle!$B$9</definedName>
    <definedName name="Gen.ML.Inmu.Mun.Anio1">M_Liquidacion_Detalle!$F$4</definedName>
    <definedName name="Gen.ML.Pob.Mun.Anio1">M_Liquidacion_Detalle!$F$3</definedName>
  </definedNames>
  <calcPr fullCalcOnLoad="1"/>
</workbook>
</file>

<file path=xl/calcChain.xml><?xml version="1.0" encoding="utf-8"?>
<calcChain xmlns="http://schemas.openxmlformats.org/spreadsheetml/2006/main">
  <c r="B47" i="2" l="1"/>
</calcChain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" authorId="0">
      <text>
        <r>
          <rPr>
            <sz val="9"/>
            <rFont val="Tahoma"/>
            <family val="2"/>
          </rPr>
          <t>Municipios de todo el estado en el mismo rango 0 - 500 - 5000 - 20000 - 50000 - 250000 que el municipio</t>
        </r>
      </text>
    </comment>
    <comment ref="D2" authorId="0">
      <text>
        <r>
          <rPr>
            <sz val="9"/>
            <rFont val="Tahoma"/>
            <family val="2"/>
          </rPr>
          <t xml:space="preserve">Municipios que han informado esta clasificación
</t>
        </r>
      </text>
    </comment>
    <comment ref="E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F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  <comment ref="H2" authorId="0">
      <text>
        <r>
          <rPr>
            <sz val="9"/>
            <rFont val="Tahoma"/>
            <family val="2"/>
          </rPr>
          <t>Municipios que han informado esta clasificación</t>
        </r>
      </text>
    </comment>
    <comment ref="I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J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</commentList>
</comments>
</file>

<file path=xl/sharedStrings.xml><?xml version="1.0" encoding="utf-8"?>
<sst xmlns="http://schemas.openxmlformats.org/spreadsheetml/2006/main" count="170" uniqueCount="108">
  <si>
    <t>Media 
Rango Población</t>
  </si>
  <si>
    <t>Media Estatal</t>
  </si>
  <si>
    <t>Importe</t>
  </si>
  <si>
    <t>% Var</t>
  </si>
  <si>
    <t>TOTAL CAPÍTULO 6</t>
  </si>
  <si>
    <t>A</t>
  </si>
  <si>
    <t>C</t>
  </si>
  <si>
    <t>Cuotas netas de intereses por operaciones de arrendamiento financiero</t>
  </si>
  <si>
    <t>Fuente: Ministerio de Hacienda.</t>
  </si>
  <si>
    <t>Datos de Contexto</t>
  </si>
  <si>
    <t>Denominación</t>
  </si>
  <si>
    <t>Datos del Municipio</t>
  </si>
  <si>
    <t>Código Municipio</t>
  </si>
  <si>
    <t>Datos Generales</t>
  </si>
  <si>
    <t>Nº de Habitantes</t>
  </si>
  <si>
    <t>Nombre Municipio</t>
  </si>
  <si>
    <t>69</t>
  </si>
  <si>
    <t>Nº de Inmuebles</t>
  </si>
  <si>
    <t>Nombre Entidad</t>
  </si>
  <si>
    <t>Inversiones en bienes comunales</t>
  </si>
  <si>
    <t>Año 1</t>
  </si>
  <si>
    <t>Nombre Provincia</t>
  </si>
  <si>
    <t>Nombre Comunidad</t>
  </si>
  <si>
    <t>690</t>
  </si>
  <si>
    <t>Tipo Clasificación</t>
  </si>
  <si>
    <t>689</t>
  </si>
  <si>
    <t>Descripción Clasificación</t>
  </si>
  <si>
    <t>682</t>
  </si>
  <si>
    <t>Código Clasificación</t>
  </si>
  <si>
    <t>6</t>
  </si>
  <si>
    <t>Nivel desglose</t>
  </si>
  <si>
    <t>Informado Liquidación</t>
  </si>
  <si>
    <t>Censo Inmuebles</t>
  </si>
  <si>
    <t>Rango de Población</t>
  </si>
  <si>
    <t>Otros gastos en inversiones de bienes patrimoniales</t>
  </si>
  <si>
    <t>Datos del Rango de Población</t>
  </si>
  <si>
    <t>Datos del Estado</t>
  </si>
  <si>
    <t>Cuenta Código</t>
  </si>
  <si>
    <t>Cuenta Descripción</t>
  </si>
  <si>
    <t>Nº de Municipios</t>
  </si>
  <si>
    <t>681</t>
  </si>
  <si>
    <t>Gastos en inversiones de bienes patrimoniales</t>
  </si>
  <si>
    <t>68</t>
  </si>
  <si>
    <t>648</t>
  </si>
  <si>
    <t>Gastos en inversiones gestionadas para otros entes públicos</t>
  </si>
  <si>
    <t>650</t>
  </si>
  <si>
    <t>Inversiones gestionadas para otros entes públicos</t>
  </si>
  <si>
    <t>65</t>
  </si>
  <si>
    <t>Cuotas netas de intereses por operaciones de arrendamiento financiero (?leasing?)</t>
  </si>
  <si>
    <t>Gastos en aplicaciones informáticas</t>
  </si>
  <si>
    <t>641</t>
  </si>
  <si>
    <t>640</t>
  </si>
  <si>
    <t>Gastos en inversiones de carácter inmaterial</t>
  </si>
  <si>
    <t>64</t>
  </si>
  <si>
    <t>Ayuntamiento de Las Rozas de Madrid</t>
  </si>
  <si>
    <t>Otras inversiones de reposición asociadas al funcionamiento operativo de los servicios</t>
  </si>
  <si>
    <t>60</t>
  </si>
  <si>
    <t>639</t>
  </si>
  <si>
    <t>Proyectos complejos</t>
  </si>
  <si>
    <t>637</t>
  </si>
  <si>
    <t>Equipos para procesos de información</t>
  </si>
  <si>
    <t>636</t>
  </si>
  <si>
    <t>Mobiliario</t>
  </si>
  <si>
    <t>635</t>
  </si>
  <si>
    <t>Elementos de transporte</t>
  </si>
  <si>
    <t>634</t>
  </si>
  <si>
    <t>Maquinaria, instalaciones técnicas y utillaje</t>
  </si>
  <si>
    <t>633</t>
  </si>
  <si>
    <t>632</t>
  </si>
  <si>
    <t>631</t>
  </si>
  <si>
    <t>Inversión de reposición asociada al funcionamiento operativo de los servicios</t>
  </si>
  <si>
    <t>63</t>
  </si>
  <si>
    <t>Otras inversiones nuevas asociadas al funcionamiento operativo de los servicios</t>
  </si>
  <si>
    <t>629</t>
  </si>
  <si>
    <t>627</t>
  </si>
  <si>
    <t>626</t>
  </si>
  <si>
    <t>625</t>
  </si>
  <si>
    <t>624</t>
  </si>
  <si>
    <t>623</t>
  </si>
  <si>
    <t>Edificios y otras construcciones</t>
  </si>
  <si>
    <t>622</t>
  </si>
  <si>
    <t>621</t>
  </si>
  <si>
    <t>Terrenos y bienes naturales</t>
  </si>
  <si>
    <t>Inversión nueva asociada al funcionamiento operativo de los servicios</t>
  </si>
  <si>
    <t>62</t>
  </si>
  <si>
    <t>Otras inversiones de reposición en infraestructuras y bienes destinados al uso general</t>
  </si>
  <si>
    <t>619</t>
  </si>
  <si>
    <t>610</t>
  </si>
  <si>
    <t>Inversiones de reposición en infraestructura y bienes destinados al uso general</t>
  </si>
  <si>
    <t>61</t>
  </si>
  <si>
    <t>Otras inversiones nuevas en infraestructuras y bienes destinados al uso general</t>
  </si>
  <si>
    <t>609</t>
  </si>
  <si>
    <t>Inversiones en terrenos</t>
  </si>
  <si>
    <t>600</t>
  </si>
  <si>
    <t>Inversión nueva en infraestructura y bienes destinados al uso general</t>
  </si>
  <si>
    <t xml:space="preserve"> &gt; 50.000 y &lt;= 250.000</t>
  </si>
  <si>
    <t>CAP. VI  INVERSIONES REALES</t>
  </si>
  <si>
    <t>Económica de Gastos</t>
  </si>
  <si>
    <t>C. de Madrid</t>
  </si>
  <si>
    <t>Madrid</t>
  </si>
  <si>
    <t>Rozas de Madrid (Las)</t>
  </si>
  <si>
    <t>28127</t>
  </si>
  <si>
    <t xml:space="preserve"> </t>
  </si>
  <si>
    <t>Este informe compara las partidas de inversiones del capítulo VI que el municipio realiza a nivel de artículo y concepto comparando con la media nacional y la de los municipios de su rango de población. Esta comparación y detalle nos permitirá analizar en que partidas de gasto estamos por encima de la media y en cuales estamos por debajo. Este análisis nos facilita determinar puntos de mejora en las partidas de gasto para obtener ahorros.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</si>
  <si>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</si>
  <si>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Gastos</t>
    </r>
  </si>
  <si>
    <t>692</t>
  </si>
  <si>
    <t>Inversión en infraestructuras</t>
  </si>
</sst>
</file>

<file path=xl/styles.xml><?xml version="1.0" encoding="utf-8"?>
<styleSheet xmlns="http://schemas.openxmlformats.org/spreadsheetml/2006/main">
  <fonts count="23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theme="9" tint="-0.249860003590584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4" tint="-0.249699994921684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theme="0" tint="-0.1498900055885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/>
    </border>
    <border>
      <left style="medium">
        <color auto="1"/>
      </left>
      <right/>
      <top style="thin">
        <color rgb="FF7F7F7F"/>
      </top>
      <bottom style="thin">
        <color rgb="FF7F7F7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7F7F7F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  <border>
      <left/>
      <right/>
      <top/>
      <bottom style="medium">
        <color rgb="FF00B38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0" fontId="0" fillId="4" borderId="2" applyNumberFormat="0" applyFon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3" borderId="3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/>
    <xf numFmtId="0" fontId="11" fillId="7" borderId="4" xfId="20" applyFont="1" applyFill="1" applyBorder="1" applyAlignment="1">
      <alignment horizontal="center" vertical="center"/>
    </xf>
    <xf numFmtId="0" fontId="11" fillId="7" borderId="5" xfId="20" applyFont="1" applyFill="1" applyBorder="1" applyAlignment="1">
      <alignment horizontal="center" vertical="center"/>
    </xf>
    <xf numFmtId="0" fontId="12" fillId="0" borderId="6" xfId="0" applyFont="1" applyBorder="1"/>
    <xf numFmtId="0" fontId="11" fillId="7" borderId="7" xfId="20" applyFont="1" applyFill="1" applyBorder="1" applyAlignment="1">
      <alignment horizontal="center" vertical="center"/>
    </xf>
    <xf numFmtId="0" fontId="11" fillId="7" borderId="8" xfId="20" applyFont="1" applyFill="1" applyBorder="1" applyAlignment="1">
      <alignment horizontal="center" vertical="center"/>
    </xf>
    <xf numFmtId="0" fontId="11" fillId="7" borderId="9" xfId="20" applyFont="1" applyFill="1" applyBorder="1" applyAlignment="1">
      <alignment horizontal="center" vertical="center"/>
    </xf>
    <xf numFmtId="0" fontId="11" fillId="7" borderId="10" xfId="20" applyFont="1" applyFill="1" applyBorder="1" applyAlignment="1">
      <alignment horizontal="center" vertical="center"/>
    </xf>
    <xf numFmtId="0" fontId="12" fillId="0" borderId="10" xfId="0" applyFont="1" applyBorder="1"/>
    <xf numFmtId="0" fontId="11" fillId="7" borderId="11" xfId="20" applyFont="1" applyFill="1" applyBorder="1" applyAlignment="1">
      <alignment horizontal="center" vertical="center"/>
    </xf>
    <xf numFmtId="0" fontId="11" fillId="7" borderId="0" xfId="20" applyFont="1" applyFill="1" applyBorder="1" applyAlignment="1">
      <alignment horizontal="center" vertical="center"/>
    </xf>
    <xf numFmtId="0" fontId="13" fillId="3" borderId="12" xfId="21" applyFont="1" applyBorder="1"/>
    <xf numFmtId="0" fontId="13" fillId="3" borderId="13" xfId="21" applyFont="1" applyBorder="1"/>
    <xf numFmtId="0" fontId="15" fillId="4" borderId="14" xfId="22" applyFont="1" applyBorder="1"/>
    <xf numFmtId="0" fontId="14" fillId="3" borderId="15" xfId="21" applyFont="1" applyBorder="1"/>
    <xf numFmtId="3" fontId="14" fillId="3" borderId="16" xfId="21" applyNumberFormat="1" applyFont="1" applyBorder="1"/>
    <xf numFmtId="0" fontId="13" fillId="3" borderId="17" xfId="21" applyFont="1" applyBorder="1"/>
    <xf numFmtId="0" fontId="13" fillId="3" borderId="18" xfId="21" applyFont="1" applyBorder="1"/>
    <xf numFmtId="0" fontId="12" fillId="0" borderId="0" xfId="0" applyFont="1"/>
    <xf numFmtId="0" fontId="14" fillId="3" borderId="19" xfId="21" applyFont="1" applyBorder="1"/>
    <xf numFmtId="3" fontId="14" fillId="3" borderId="20" xfId="21" applyNumberFormat="1" applyFont="1" applyBorder="1"/>
    <xf numFmtId="0" fontId="13" fillId="3" borderId="21" xfId="21" applyFont="1" applyBorder="1"/>
    <xf numFmtId="0" fontId="13" fillId="3" borderId="22" xfId="21" applyFont="1" applyBorder="1"/>
    <xf numFmtId="14" fontId="13" fillId="3" borderId="23" xfId="21" applyNumberFormat="1" applyFont="1" applyBorder="1"/>
    <xf numFmtId="0" fontId="13" fillId="3" borderId="23" xfId="21" applyFont="1" applyBorder="1"/>
    <xf numFmtId="0" fontId="13" fillId="3" borderId="24" xfId="21" applyFont="1" applyBorder="1"/>
    <xf numFmtId="0" fontId="13" fillId="3" borderId="20" xfId="21" applyFont="1" applyBorder="1"/>
    <xf numFmtId="0" fontId="12" fillId="0" borderId="0" xfId="0" applyFont="1" applyBorder="1"/>
    <xf numFmtId="4" fontId="11" fillId="7" borderId="25" xfId="20" applyNumberFormat="1" applyFont="1" applyFill="1" applyBorder="1" applyAlignment="1">
      <alignment horizontal="center"/>
    </xf>
    <xf numFmtId="3" fontId="11" fillId="5" borderId="26" xfId="23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3" fontId="11" fillId="8" borderId="26" xfId="24" applyNumberFormat="1" applyFont="1" applyFill="1" applyBorder="1" applyAlignment="1">
      <alignment horizontal="center"/>
    </xf>
    <xf numFmtId="0" fontId="11" fillId="7" borderId="27" xfId="20" applyFont="1" applyFill="1" applyBorder="1" applyAlignment="1">
      <alignment horizontal="center"/>
    </xf>
    <xf numFmtId="3" fontId="11" fillId="5" borderId="25" xfId="23" applyNumberFormat="1" applyFont="1" applyBorder="1" applyAlignment="1">
      <alignment horizontal="center"/>
    </xf>
    <xf numFmtId="4" fontId="11" fillId="5" borderId="25" xfId="23" applyNumberFormat="1" applyFont="1" applyBorder="1" applyAlignment="1">
      <alignment horizontal="center"/>
    </xf>
    <xf numFmtId="3" fontId="11" fillId="8" borderId="25" xfId="24" applyNumberFormat="1" applyFont="1" applyFill="1" applyBorder="1" applyAlignment="1">
      <alignment horizontal="center"/>
    </xf>
    <xf numFmtId="4" fontId="11" fillId="8" borderId="25" xfId="24" applyNumberFormat="1" applyFont="1" applyFill="1" applyBorder="1" applyAlignment="1">
      <alignment horizontal="center"/>
    </xf>
    <xf numFmtId="0" fontId="9" fillId="3" borderId="3" xfId="25" applyFont="1"/>
    <xf numFmtId="4" fontId="9" fillId="3" borderId="28" xfId="25" applyNumberFormat="1" applyFont="1" applyBorder="1"/>
    <xf numFmtId="3" fontId="8" fillId="3" borderId="29" xfId="25" applyNumberFormat="1" applyFont="1" applyBorder="1"/>
    <xf numFmtId="3" fontId="8" fillId="3" borderId="3" xfId="25" applyNumberFormat="1" applyFont="1"/>
    <xf numFmtId="4" fontId="8" fillId="3" borderId="28" xfId="25" applyNumberFormat="1" applyFont="1" applyBorder="1"/>
    <xf numFmtId="3" fontId="7" fillId="3" borderId="29" xfId="25" applyNumberFormat="1" applyFont="1" applyBorder="1"/>
    <xf numFmtId="3" fontId="7" fillId="3" borderId="3" xfId="25" applyNumberFormat="1" applyFont="1"/>
    <xf numFmtId="4" fontId="7" fillId="3" borderId="3" xfId="25" applyNumberFormat="1" applyFont="1"/>
    <xf numFmtId="49" fontId="0" fillId="0" borderId="0" xfId="0" applyNumberFormat="1" applyFont="1"/>
    <xf numFmtId="0" fontId="2" fillId="0" borderId="30" xfId="0" applyFont="1" applyBorder="1" applyAlignment="1">
      <alignment vertical="center"/>
    </xf>
    <xf numFmtId="0" fontId="6" fillId="9" borderId="30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4" fontId="5" fillId="9" borderId="30" xfId="0" applyNumberFormat="1" applyFont="1" applyFill="1" applyBorder="1" applyAlignment="1">
      <alignment horizontal="center" vertical="center"/>
    </xf>
    <xf numFmtId="9" fontId="5" fillId="9" borderId="30" xfId="26" applyFont="1" applyFill="1" applyBorder="1" applyAlignment="1">
      <alignment horizontal="center" vertical="center"/>
    </xf>
    <xf numFmtId="9" fontId="5" fillId="9" borderId="30" xfId="26" applyNumberFormat="1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left" vertical="center"/>
    </xf>
    <xf numFmtId="4" fontId="4" fillId="11" borderId="30" xfId="0" applyNumberFormat="1" applyFont="1" applyFill="1" applyBorder="1" applyAlignment="1">
      <alignment horizontal="center" vertical="center"/>
    </xf>
    <xf numFmtId="9" fontId="4" fillId="11" borderId="30" xfId="26" applyFont="1" applyFill="1" applyBorder="1" applyAlignment="1">
      <alignment horizontal="center" vertical="center"/>
    </xf>
    <xf numFmtId="9" fontId="4" fillId="11" borderId="30" xfId="26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9" fontId="4" fillId="0" borderId="30" xfId="26" applyFont="1" applyFill="1" applyBorder="1" applyAlignment="1">
      <alignment horizontal="center" vertical="center"/>
    </xf>
    <xf numFmtId="9" fontId="4" fillId="0" borderId="30" xfId="26" applyNumberFormat="1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/>
    <xf numFmtId="0" fontId="20" fillId="0" borderId="31" xfId="0" applyFont="1" applyBorder="1" applyAlignment="1">
      <alignment/>
    </xf>
    <xf numFmtId="0" fontId="19" fillId="0" borderId="0" xfId="0" applyFont="1"/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32" xfId="0" applyFont="1" applyBorder="1" applyAlignment="1">
      <alignment wrapText="1"/>
    </xf>
    <xf numFmtId="0" fontId="17" fillId="0" borderId="33" xfId="0" applyFont="1" applyBorder="1" applyAlignment="1">
      <alignment/>
    </xf>
    <xf numFmtId="0" fontId="0" fillId="0" borderId="32" xfId="0" applyFont="1" applyBorder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Cálculo" xfId="21"/>
    <cellStyle name="Notas" xfId="22"/>
    <cellStyle name="Énfasis6" xfId="23"/>
    <cellStyle name="Énfasis3" xfId="24"/>
    <cellStyle name="Salida" xfId="25"/>
    <cellStyle name="Porcentaj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161925</xdr:colOff>
      <xdr:row>1</xdr:row>
      <xdr:rowOff>390525</xdr:rowOff>
    </xdr:to>
    <xdr:sp fLocksText="0">
      <xdr:nvSpPr>
        <xdr:cNvPr id="1" name="TextBox 1"/>
        <xdr:cNvSpPr txBox="1"/>
      </xdr:nvSpPr>
      <xdr:spPr>
        <a:xfrm>
          <a:off x="714375" y="161925"/>
          <a:ext cx="8181975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Gastos por Cap. VI por Artículo</a:t>
          </a:r>
        </a:p>
      </xdr:txBody>
    </xdr:sp>
    <xdr:clientData/>
  </xdr:twoCellAnchor>
  <xdr:twoCellAnchor editAs="oneCell">
    <xdr:from>
      <xdr:col>9</xdr:col>
      <xdr:colOff>38100</xdr:colOff>
      <xdr:row>1</xdr:row>
      <xdr:rowOff>47625</xdr:rowOff>
    </xdr:from>
    <xdr:to>
      <xdr:col>10</xdr:col>
      <xdr:colOff>0</xdr:colOff>
      <xdr:row>2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Relationship Id="rId1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K48"/>
  <sheetViews>
    <sheetView showGridLines="0" tabSelected="1" workbookViewId="0" topLeftCell="A1">
      <selection pane="topLeft" activeCell="A1" sqref="A1"/>
    </sheetView>
  </sheetViews>
  <sheetFormatPr defaultColWidth="9.14428571428571" defaultRowHeight="12.75"/>
  <cols>
    <col min="1" max="1" width="10.7142857142857"/>
    <col min="2" max="4" width="4.71428571428571" style="68" customWidth="1"/>
    <col min="5" max="5" width="70.7142857142857" style="68" customWidth="1"/>
    <col min="6" max="6" width="20.7142857142857" style="68" customWidth="1"/>
    <col min="7" max="7" width="14.7142857142857" style="68" customWidth="1"/>
    <col min="8" max="8" width="6.71428571428571" style="68" customWidth="1"/>
    <col min="9" max="9" width="14.7142857142857" style="68" customWidth="1"/>
    <col min="10" max="10" width="6.71428571428571" style="68" customWidth="1"/>
    <col min="11" max="11" width="10.7142857142857" style="68"/>
  </cols>
  <sheetData>
    <row r="2" spans="2:11" ht="41" customHeight="1">
      <c r="B2" s="68"/>
      <c r="C2" s="68"/>
      <c r="D2" s="68"/>
      <c r="E2" s="68"/>
      <c r="F2" s="68"/>
      <c r="G2" s="68"/>
      <c r="H2" s="68"/>
      <c r="I2" s="68"/>
      <c r="J2" s="68"/>
      <c r="K2" t="s">
        <v>102</v>
      </c>
    </row>
    <row r="3" spans="2:11" ht="12.75">
      <c r="B3" s="70" t="s">
        <v>105</v>
      </c>
      <c r="C3" s="68"/>
      <c r="D3" s="68"/>
      <c r="E3" s="68"/>
      <c r="F3" s="68"/>
      <c r="G3" s="68"/>
      <c r="H3" s="68"/>
      <c r="I3" s="68"/>
      <c r="J3" s="68"/>
      <c r="K3"/>
    </row>
    <row r="4" spans="2:11" ht="30" customHeight="1" thickBot="1">
      <c r="B4" s="74" t="s">
        <v>104</v>
      </c>
      <c r="C4" s="68"/>
      <c r="D4" s="68"/>
      <c r="E4" s="68"/>
      <c r="F4" s="68"/>
      <c r="G4" s="68"/>
      <c r="H4" s="68"/>
      <c r="I4" s="68"/>
      <c r="J4" s="68"/>
      <c r="K4"/>
    </row>
    <row r="5" spans="2:11" ht="55" customHeight="1">
      <c r="B5" s="73" t="s">
        <v>103</v>
      </c>
      <c r="C5" s="75"/>
      <c r="D5" s="75"/>
      <c r="E5" s="75"/>
      <c r="F5" s="75"/>
      <c r="G5" s="75"/>
      <c r="H5" s="75"/>
      <c r="I5" s="75"/>
      <c r="J5" s="75"/>
      <c r="K5"/>
    </row>
    <row r="6" spans="2:11" ht="40" customHeight="1">
      <c r="B6" s="69" t="s">
        <v>54</v>
      </c>
      <c r="C6" s="68"/>
      <c r="D6" s="68"/>
      <c r="E6" s="68"/>
      <c r="F6" s="68"/>
      <c r="G6" s="68"/>
      <c r="H6" s="68"/>
      <c r="I6" s="68"/>
      <c r="J6" s="68"/>
      <c r="K6"/>
    </row>
    <row r="7" spans="2:11" ht="38.1" customHeight="1">
      <c r="B7" s="47"/>
      <c r="C7" s="47"/>
      <c r="D7" s="47"/>
      <c r="E7" s="47"/>
      <c r="F7" s="48" t="str">
        <f>CONCATENATE(Ctxt.MLD.NomMun,CHAR(10),"(",TEXT(Gen.ML.Pob.Mun.Anio1,"#.##0")," hab.)")</f>
        <v>Rozas de Madrid (Las)
(95.814 hab.)</v>
      </c>
      <c r="G7" s="48" t="s">
        <v>0</v>
      </c>
      <c r="H7" s="49"/>
      <c r="I7" s="49" t="s">
        <v>1</v>
      </c>
      <c r="J7" s="49"/>
      <c r="K7"/>
    </row>
    <row r="8" spans="2:11" ht="15" customHeight="1">
      <c r="B8" s="47"/>
      <c r="C8" s="47"/>
      <c r="D8" s="47"/>
      <c r="E8" s="47"/>
      <c r="F8" s="50" t="s">
        <v>2</v>
      </c>
      <c r="G8" s="50" t="s">
        <v>2</v>
      </c>
      <c r="H8" s="50" t="s">
        <v>3</v>
      </c>
      <c r="I8" s="50" t="s">
        <v>2</v>
      </c>
      <c r="J8" s="50" t="s">
        <v>3</v>
      </c>
      <c r="K8"/>
    </row>
    <row r="9" spans="2:11" ht="15" customHeight="1">
      <c r="B9" s="49" t="s">
        <v>4</v>
      </c>
      <c r="C9" s="49"/>
      <c r="D9" s="49"/>
      <c r="E9" s="49"/>
      <c r="F9" s="51">
        <f>M_Liquidacion_Detalle_2!C3</f>
        <v>16311755.449999999</v>
      </c>
      <c r="G9" s="51">
        <f>IFERROR(M_Liquidacion_Detalle_2!G3/M_Liquidacion_Detalle_2!D3,"-")</f>
        <v>8908396.7187401578</v>
      </c>
      <c r="H9" s="52">
        <f>IFERROR((F9/G9)-1,"-")</f>
        <v>0.83105400051232103</v>
      </c>
      <c r="I9" s="51">
        <f>IFERROR(M_Liquidacion_Detalle_2!K3/M_Liquidacion_Detalle_2!H3,"-")</f>
        <v>876236.89814202907</v>
      </c>
      <c r="J9" s="53">
        <f>IFERROR((F9/I9)-1,"-")</f>
        <v>17.615691127122599</v>
      </c>
      <c r="K9"/>
    </row>
    <row r="10" spans="2:11" ht="15" customHeight="1">
      <c r="B10" s="54" t="s">
        <v>5</v>
      </c>
      <c r="C10" s="54" t="str">
        <f>M_Liquidacion_Detalle_2!A4</f>
        <v>60</v>
      </c>
      <c r="D10" s="55" t="str">
        <f>M_Liquidacion_Detalle_2!B4</f>
        <v>Inversión nueva en infraestructura y bienes destinados al uso general</v>
      </c>
      <c r="E10" s="55"/>
      <c r="F10" s="56">
        <f>M_Liquidacion_Detalle_2!C4</f>
        <v>2141967.77</v>
      </c>
      <c r="G10" s="56">
        <f>IFERROR(M_Liquidacion_Detalle_2!G4/M_Liquidacion_Detalle_2!D4,"-")</f>
        <v>2555401.0805691057</v>
      </c>
      <c r="H10" s="57">
        <f>IFERROR((F10/G10)-1,"-")</f>
        <v>-0.16178803151990184</v>
      </c>
      <c r="I10" s="56">
        <f>IFERROR(M_Liquidacion_Detalle_2!K4/M_Liquidacion_Detalle_2!H4,"-")</f>
        <v>317238.0443287614</v>
      </c>
      <c r="J10" s="58">
        <f>IFERROR((F10/I10)-1,"-")</f>
        <v>5.7519259064030397</v>
      </c>
      <c r="K10"/>
    </row>
    <row r="11" spans="2:11" ht="15" customHeight="1">
      <c r="B11" s="59"/>
      <c r="C11" s="59" t="s">
        <v>6</v>
      </c>
      <c r="D11" s="59" t="str">
        <f>M_Liquidacion_Detalle_2!A5</f>
        <v>600</v>
      </c>
      <c r="E11" s="47" t="str">
        <f>M_Liquidacion_Detalle_2!B5</f>
        <v>Inversiones en terrenos</v>
      </c>
      <c r="F11" s="60">
        <f>M_Liquidacion_Detalle_2!C5</f>
        <v>98341.300000000003</v>
      </c>
      <c r="G11" s="60">
        <f>IFERROR(M_Liquidacion_Detalle_2!G5/M_Liquidacion_Detalle_2!D5,"-")</f>
        <v>1066014.9144554455</v>
      </c>
      <c r="H11" s="61">
        <f>IFERROR((F11/G11)-1,"-")</f>
        <v>-0.90774866405106924</v>
      </c>
      <c r="I11" s="60">
        <f>IFERROR(M_Liquidacion_Detalle_2!K5/M_Liquidacion_Detalle_2!H5,"-")</f>
        <v>163904.37610695802</v>
      </c>
      <c r="J11" s="62">
        <f>IFERROR((F11/I11)-1,"-")</f>
        <v>-0.40000808803404941</v>
      </c>
      <c r="K11"/>
    </row>
    <row r="12" spans="2:11" ht="15" customHeight="1">
      <c r="B12" s="59"/>
      <c r="C12" s="59" t="s">
        <v>6</v>
      </c>
      <c r="D12" s="59" t="str">
        <f>M_Liquidacion_Detalle_2!A6</f>
        <v>609</v>
      </c>
      <c r="E12" s="47" t="str">
        <f>M_Liquidacion_Detalle_2!B6</f>
        <v>Otras inversiones nuevas en infraestructuras y bienes destinados al uso general</v>
      </c>
      <c r="F12" s="60">
        <f>M_Liquidacion_Detalle_2!C6</f>
        <v>2043626.47</v>
      </c>
      <c r="G12" s="60">
        <f>IFERROR(M_Liquidacion_Detalle_2!G6/M_Liquidacion_Detalle_2!D6,"-")</f>
        <v>1751244.2927966102</v>
      </c>
      <c r="H12" s="61">
        <f>IFERROR((F12/G12)-1,"-")</f>
        <v>0.16695681944891683</v>
      </c>
      <c r="I12" s="60">
        <f>IFERROR(M_Liquidacion_Detalle_2!K6/M_Liquidacion_Detalle_2!H6,"-")</f>
        <v>285669.5258306489</v>
      </c>
      <c r="J12" s="62">
        <f>IFERROR((F12/I12)-1,"-")</f>
        <v>6.1538133584871986</v>
      </c>
      <c r="K12"/>
    </row>
    <row r="13" spans="2:11" ht="15" customHeight="1">
      <c r="B13" s="54" t="s">
        <v>5</v>
      </c>
      <c r="C13" s="54" t="str">
        <f>M_Liquidacion_Detalle_2!A7</f>
        <v>61</v>
      </c>
      <c r="D13" s="55" t="str">
        <f>M_Liquidacion_Detalle_2!B7</f>
        <v>Inversiones de reposición en infraestructura y bienes destinados al uso general</v>
      </c>
      <c r="E13" s="55"/>
      <c r="F13" s="56">
        <f>M_Liquidacion_Detalle_2!C7</f>
        <v>7918895.0999999996</v>
      </c>
      <c r="G13" s="56">
        <f>IFERROR(M_Liquidacion_Detalle_2!G7/M_Liquidacion_Detalle_2!D7,"-")</f>
        <v>2642020.4498400004</v>
      </c>
      <c r="H13" s="57">
        <f>IFERROR((F13/G13)-1,"-")</f>
        <v>1.9972875874142324</v>
      </c>
      <c r="I13" s="56">
        <f>IFERROR(M_Liquidacion_Detalle_2!K7/M_Liquidacion_Detalle_2!H7,"-")</f>
        <v>322380.24447530322</v>
      </c>
      <c r="J13" s="58">
        <f>IFERROR((F13/I13)-1,"-")</f>
        <v>23.563834899029143</v>
      </c>
      <c r="K13"/>
    </row>
    <row r="14" spans="2:11" ht="15" customHeight="1">
      <c r="B14" s="59"/>
      <c r="C14" s="59" t="s">
        <v>6</v>
      </c>
      <c r="D14" s="59" t="str">
        <f>M_Liquidacion_Detalle_2!A8</f>
        <v>610</v>
      </c>
      <c r="E14" s="47" t="str">
        <f>M_Liquidacion_Detalle_2!B8</f>
        <v>Inversiones en terrenos</v>
      </c>
      <c r="F14" s="60">
        <f>M_Liquidacion_Detalle_2!C8</f>
        <v>0</v>
      </c>
      <c r="G14" s="60">
        <f>IFERROR(M_Liquidacion_Detalle_2!G8/M_Liquidacion_Detalle_2!D8,"-")</f>
        <v>527914.28543478262</v>
      </c>
      <c r="H14" s="61">
        <f>IFERROR((F14/G14)-1,"-")</f>
        <v>-1</v>
      </c>
      <c r="I14" s="60">
        <f>IFERROR(M_Liquidacion_Detalle_2!K8/M_Liquidacion_Detalle_2!H8,"-")</f>
        <v>113614.18644251628</v>
      </c>
      <c r="J14" s="62">
        <f>IFERROR((F14/I14)-1,"-")</f>
        <v>-1</v>
      </c>
      <c r="K14"/>
    </row>
    <row r="15" spans="2:11" ht="15" customHeight="1">
      <c r="B15" s="59"/>
      <c r="C15" s="59" t="s">
        <v>6</v>
      </c>
      <c r="D15" s="59" t="str">
        <f>M_Liquidacion_Detalle_2!A9</f>
        <v>619</v>
      </c>
      <c r="E15" s="47" t="str">
        <f>M_Liquidacion_Detalle_2!B9</f>
        <v>Otras inversiones de reposición en infraestructuras y bienes destinados al uso general</v>
      </c>
      <c r="F15" s="60">
        <f>M_Liquidacion_Detalle_2!C9</f>
        <v>7918895.0999999996</v>
      </c>
      <c r="G15" s="60">
        <f>IFERROR(M_Liquidacion_Detalle_2!G9/M_Liquidacion_Detalle_2!D9,"-")</f>
        <v>2507938.517213115</v>
      </c>
      <c r="H15" s="61">
        <f>IFERROR((F15/G15)-1,"-")</f>
        <v>2.1575315924409808</v>
      </c>
      <c r="I15" s="60">
        <f>IFERROR(M_Liquidacion_Detalle_2!K9/M_Liquidacion_Detalle_2!H9,"-")</f>
        <v>315848.20656073058</v>
      </c>
      <c r="J15" s="62">
        <f>IFERROR((F15/I15)-1,"-")</f>
        <v>24.07183810295713</v>
      </c>
      <c r="K15"/>
    </row>
    <row r="16" spans="2:11" ht="15" customHeight="1">
      <c r="B16" s="54" t="s">
        <v>5</v>
      </c>
      <c r="C16" s="54" t="str">
        <f>M_Liquidacion_Detalle_2!A10</f>
        <v>62</v>
      </c>
      <c r="D16" s="55" t="str">
        <f>M_Liquidacion_Detalle_2!B10</f>
        <v>Inversión nueva asociada al funcionamiento operativo de los servicios</v>
      </c>
      <c r="E16" s="55"/>
      <c r="F16" s="56">
        <f>M_Liquidacion_Detalle_2!C10</f>
        <v>2001254.4299999999</v>
      </c>
      <c r="G16" s="56">
        <f>IFERROR(M_Liquidacion_Detalle_2!G10/M_Liquidacion_Detalle_2!D10,"-")</f>
        <v>2363502.680393701</v>
      </c>
      <c r="H16" s="57">
        <f>IFERROR((F16/G16)-1,"-")</f>
        <v>-0.15326754371751317</v>
      </c>
      <c r="I16" s="56">
        <f>IFERROR(M_Liquidacion_Detalle_2!K10/M_Liquidacion_Detalle_2!H10,"-")</f>
        <v>270274.92440195719</v>
      </c>
      <c r="J16" s="58">
        <f>IFERROR((F16/I16)-1,"-")</f>
        <v>6.4045138831440473</v>
      </c>
      <c r="K16"/>
    </row>
    <row r="17" spans="2:11" ht="15" customHeight="1">
      <c r="B17" s="59"/>
      <c r="C17" s="59" t="s">
        <v>6</v>
      </c>
      <c r="D17" s="59" t="str">
        <f>M_Liquidacion_Detalle_2!A11</f>
        <v>621</v>
      </c>
      <c r="E17" s="47" t="str">
        <f>M_Liquidacion_Detalle_2!B11</f>
        <v>Terrenos y bienes naturales</v>
      </c>
      <c r="F17" s="60">
        <f>M_Liquidacion_Detalle_2!C11</f>
        <v>0</v>
      </c>
      <c r="G17" s="60">
        <f>IFERROR(M_Liquidacion_Detalle_2!G11/M_Liquidacion_Detalle_2!D11,"-")</f>
        <v>172519.57481481481</v>
      </c>
      <c r="H17" s="61">
        <f>IFERROR((F17/G17)-1,"-")</f>
        <v>-1</v>
      </c>
      <c r="I17" s="60">
        <f>IFERROR(M_Liquidacion_Detalle_2!K11/M_Liquidacion_Detalle_2!H11,"-")</f>
        <v>54507.538931818177</v>
      </c>
      <c r="J17" s="62">
        <f>IFERROR((F17/I17)-1,"-")</f>
        <v>-1</v>
      </c>
      <c r="K17"/>
    </row>
    <row r="18" spans="2:11" ht="15" customHeight="1">
      <c r="B18" s="59"/>
      <c r="C18" s="59" t="s">
        <v>6</v>
      </c>
      <c r="D18" s="63" t="str">
        <f>M_Liquidacion_Detalle_2!A12</f>
        <v>622</v>
      </c>
      <c r="E18" s="64" t="str">
        <f>M_Liquidacion_Detalle_2!B12</f>
        <v>Edificios y otras construcciones</v>
      </c>
      <c r="F18" s="60">
        <f>M_Liquidacion_Detalle_2!C12</f>
        <v>75151.5</v>
      </c>
      <c r="G18" s="60">
        <f>IFERROR(M_Liquidacion_Detalle_2!G12/M_Liquidacion_Detalle_2!D12,"-")</f>
        <v>1222816.9225806452</v>
      </c>
      <c r="H18" s="61">
        <f>IFERROR((F18/G18)-1,"-")</f>
        <v>-0.93854231274343214</v>
      </c>
      <c r="I18" s="60">
        <f>IFERROR(M_Liquidacion_Detalle_2!K12/M_Liquidacion_Detalle_2!H12,"-")</f>
        <v>225148.10912078654</v>
      </c>
      <c r="J18" s="62">
        <f>IFERROR((F18/I18)-1,"-")</f>
        <v>-0.66621305285009957</v>
      </c>
      <c r="K18"/>
    </row>
    <row r="19" spans="2:11" ht="15" customHeight="1">
      <c r="B19" s="59"/>
      <c r="C19" s="59" t="s">
        <v>6</v>
      </c>
      <c r="D19" s="63" t="str">
        <f>M_Liquidacion_Detalle_2!A13</f>
        <v>623</v>
      </c>
      <c r="E19" s="64" t="str">
        <f>M_Liquidacion_Detalle_2!B13</f>
        <v>Maquinaria, instalaciones técnicas y utillaje</v>
      </c>
      <c r="F19" s="60">
        <f>M_Liquidacion_Detalle_2!C13</f>
        <v>1299535.95</v>
      </c>
      <c r="G19" s="60">
        <f>IFERROR(M_Liquidacion_Detalle_2!G13/M_Liquidacion_Detalle_2!D13,"-")</f>
        <v>289157.09603305784</v>
      </c>
      <c r="H19" s="61">
        <f>IFERROR((F19/G19)-1,"-")</f>
        <v>3.4942211961190495</v>
      </c>
      <c r="I19" s="60">
        <f>IFERROR(M_Liquidacion_Detalle_2!K13/M_Liquidacion_Detalle_2!H13,"-")</f>
        <v>52674.343126961481</v>
      </c>
      <c r="J19" s="62">
        <f>IFERROR((F19/I19)-1,"-")</f>
        <v>23.671137272043733</v>
      </c>
      <c r="K19"/>
    </row>
    <row r="20" spans="2:11" ht="15" customHeight="1">
      <c r="B20" s="59"/>
      <c r="C20" s="59" t="s">
        <v>6</v>
      </c>
      <c r="D20" s="63" t="str">
        <f>M_Liquidacion_Detalle_2!A14</f>
        <v>624</v>
      </c>
      <c r="E20" s="64" t="str">
        <f>M_Liquidacion_Detalle_2!B14</f>
        <v>Elementos de transporte</v>
      </c>
      <c r="F20" s="60">
        <f>M_Liquidacion_Detalle_2!C14</f>
        <v>2433.3099999999999</v>
      </c>
      <c r="G20" s="60">
        <f>IFERROR(M_Liquidacion_Detalle_2!G14/M_Liquidacion_Detalle_2!D14,"-")</f>
        <v>249552.06027027027</v>
      </c>
      <c r="H20" s="61">
        <f>IFERROR((F20/G20)-1,"-")</f>
        <v>-0.99024928907673748</v>
      </c>
      <c r="I20" s="60">
        <f>IFERROR(M_Liquidacion_Detalle_2!K14/M_Liquidacion_Detalle_2!H14,"-")</f>
        <v>59769.722013201317</v>
      </c>
      <c r="J20" s="62">
        <f>IFERROR((F20/I20)-1,"-")</f>
        <v>-0.95928858428582697</v>
      </c>
      <c r="K20"/>
    </row>
    <row r="21" spans="2:11" ht="15" customHeight="1">
      <c r="B21" s="59"/>
      <c r="C21" s="59" t="s">
        <v>6</v>
      </c>
      <c r="D21" s="63" t="str">
        <f>M_Liquidacion_Detalle_2!A15</f>
        <v>625</v>
      </c>
      <c r="E21" s="64" t="str">
        <f>M_Liquidacion_Detalle_2!B15</f>
        <v>Mobiliario</v>
      </c>
      <c r="F21" s="60">
        <f>M_Liquidacion_Detalle_2!C15</f>
        <v>289586.62</v>
      </c>
      <c r="G21" s="60">
        <f>IFERROR(M_Liquidacion_Detalle_2!G15/M_Liquidacion_Detalle_2!D15,"-")</f>
        <v>130496.6832231405</v>
      </c>
      <c r="H21" s="61">
        <f>IFERROR((F21/G21)-1,"-")</f>
        <v>1.2191109601216952</v>
      </c>
      <c r="I21" s="60">
        <f>IFERROR(M_Liquidacion_Detalle_2!K15/M_Liquidacion_Detalle_2!H15,"-")</f>
        <v>26774.337358834247</v>
      </c>
      <c r="J21" s="62">
        <f>IFERROR((F21/I21)-1,"-")</f>
        <v>9.8158277128920357</v>
      </c>
      <c r="K21"/>
    </row>
    <row r="22" spans="2:11" ht="15" customHeight="1">
      <c r="B22" s="59"/>
      <c r="C22" s="59" t="s">
        <v>6</v>
      </c>
      <c r="D22" s="63" t="str">
        <f>M_Liquidacion_Detalle_2!A16</f>
        <v>626</v>
      </c>
      <c r="E22" s="64" t="str">
        <f>M_Liquidacion_Detalle_2!B16</f>
        <v>Equipos para procesos de información</v>
      </c>
      <c r="F22" s="60">
        <f>M_Liquidacion_Detalle_2!C16</f>
        <v>240100.5</v>
      </c>
      <c r="G22" s="60">
        <f>IFERROR(M_Liquidacion_Detalle_2!G16/M_Liquidacion_Detalle_2!D16,"-")</f>
        <v>148039.86733870968</v>
      </c>
      <c r="H22" s="61">
        <f>IFERROR((F22/G22)-1,"-")</f>
        <v>0.62186378788532037</v>
      </c>
      <c r="I22" s="60">
        <f>IFERROR(M_Liquidacion_Detalle_2!K16/M_Liquidacion_Detalle_2!H16,"-")</f>
        <v>21264.501641791045</v>
      </c>
      <c r="J22" s="62">
        <f>IFERROR((F22/I22)-1,"-")</f>
        <v>10.291141642752228</v>
      </c>
      <c r="K22"/>
    </row>
    <row r="23" spans="2:11" ht="15" customHeight="1">
      <c r="B23" s="59"/>
      <c r="C23" s="59" t="s">
        <v>6</v>
      </c>
      <c r="D23" s="63" t="str">
        <f>M_Liquidacion_Detalle_2!A17</f>
        <v>627</v>
      </c>
      <c r="E23" s="64" t="str">
        <f>M_Liquidacion_Detalle_2!B17</f>
        <v>Proyectos complejos</v>
      </c>
      <c r="F23" s="60">
        <f>M_Liquidacion_Detalle_2!C17</f>
        <v>94446.550000000003</v>
      </c>
      <c r="G23" s="60">
        <f>IFERROR(M_Liquidacion_Detalle_2!G17/M_Liquidacion_Detalle_2!D17,"-")</f>
        <v>513630.0710714286</v>
      </c>
      <c r="H23" s="61">
        <f>IFERROR((F23/G23)-1,"-")</f>
        <v>-0.81611950833995139</v>
      </c>
      <c r="I23" s="60">
        <f>IFERROR(M_Liquidacion_Detalle_2!K17/M_Liquidacion_Detalle_2!H17,"-")</f>
        <v>112378.64470748299</v>
      </c>
      <c r="J23" s="62">
        <f>IFERROR((F23/I23)-1,"-")</f>
        <v>-0.1595685261569002</v>
      </c>
      <c r="K23"/>
    </row>
    <row r="24" spans="2:11" ht="15" customHeight="1">
      <c r="B24" s="59"/>
      <c r="C24" s="59" t="s">
        <v>6</v>
      </c>
      <c r="D24" s="63" t="str">
        <f>M_Liquidacion_Detalle_2!A18</f>
        <v>629</v>
      </c>
      <c r="E24" s="64" t="str">
        <f>M_Liquidacion_Detalle_2!B18</f>
        <v>Otras inversiones nuevas asociadas al funcionamiento operativo de los servicios</v>
      </c>
      <c r="F24" s="60">
        <f>M_Liquidacion_Detalle_2!C18</f>
        <v>0</v>
      </c>
      <c r="G24" s="60">
        <f>IFERROR(M_Liquidacion_Detalle_2!G18/M_Liquidacion_Detalle_2!D18,"-")</f>
        <v>175758.65365384615</v>
      </c>
      <c r="H24" s="61">
        <f>IFERROR((F24/G24)-1,"-")</f>
        <v>-1</v>
      </c>
      <c r="I24" s="60">
        <f>IFERROR(M_Liquidacion_Detalle_2!K18/M_Liquidacion_Detalle_2!H18,"-")</f>
        <v>69498.045567783891</v>
      </c>
      <c r="J24" s="62">
        <f>IFERROR((F24/I24)-1,"-")</f>
        <v>-1</v>
      </c>
      <c r="K24"/>
    </row>
    <row r="25" spans="2:11" ht="15" customHeight="1">
      <c r="B25" s="54" t="s">
        <v>5</v>
      </c>
      <c r="C25" s="54" t="str">
        <f>M_Liquidacion_Detalle_2!A19</f>
        <v>63</v>
      </c>
      <c r="D25" s="55" t="str">
        <f>M_Liquidacion_Detalle_2!B19</f>
        <v>Inversión de reposición asociada al funcionamiento operativo de los servicios</v>
      </c>
      <c r="E25" s="55"/>
      <c r="F25" s="56">
        <f>M_Liquidacion_Detalle_2!C19</f>
        <v>4102127.6200000001</v>
      </c>
      <c r="G25" s="56">
        <f>IFERROR(M_Liquidacion_Detalle_2!G19/M_Liquidacion_Detalle_2!D19,"-")</f>
        <v>1222227.3232499999</v>
      </c>
      <c r="H25" s="57">
        <f>IFERROR((F25/G25)-1,"-")</f>
        <v>2.3562722269144794</v>
      </c>
      <c r="I25" s="56">
        <f>IFERROR(M_Liquidacion_Detalle_2!K19/M_Liquidacion_Detalle_2!H19,"-")</f>
        <v>228462.12204476862</v>
      </c>
      <c r="J25" s="58">
        <f>IFERROR((F25/I25)-1,"-")</f>
        <v>16.95539489559745</v>
      </c>
      <c r="K25"/>
    </row>
    <row r="26" spans="2:11" ht="15" customHeight="1">
      <c r="B26" s="59"/>
      <c r="C26" s="59" t="s">
        <v>6</v>
      </c>
      <c r="D26" s="59" t="str">
        <f>M_Liquidacion_Detalle_2!A20</f>
        <v>631</v>
      </c>
      <c r="E26" s="47" t="str">
        <f>M_Liquidacion_Detalle_2!B20</f>
        <v>Terrenos y bienes naturales</v>
      </c>
      <c r="F26" s="60">
        <f>M_Liquidacion_Detalle_2!C20</f>
        <v>0</v>
      </c>
      <c r="G26" s="60">
        <f>IFERROR(M_Liquidacion_Detalle_2!G20/M_Liquidacion_Detalle_2!D20,"-")</f>
        <v>111908.46636363635</v>
      </c>
      <c r="H26" s="61">
        <f>IFERROR((F26/G26)-1,"-")</f>
        <v>-1</v>
      </c>
      <c r="I26" s="60">
        <f>IFERROR(M_Liquidacion_Detalle_2!K20/M_Liquidacion_Detalle_2!H20,"-")</f>
        <v>57953.970981012651</v>
      </c>
      <c r="J26" s="62">
        <f>IFERROR((F26/I26)-1,"-")</f>
        <v>-1</v>
      </c>
      <c r="K26"/>
    </row>
    <row r="27" spans="2:11" ht="15" customHeight="1">
      <c r="B27" s="59"/>
      <c r="C27" s="59" t="s">
        <v>6</v>
      </c>
      <c r="D27" s="59" t="str">
        <f>M_Liquidacion_Detalle_2!A21</f>
        <v>632</v>
      </c>
      <c r="E27" s="47" t="str">
        <f>M_Liquidacion_Detalle_2!B21</f>
        <v>Edificios y otras construcciones</v>
      </c>
      <c r="F27" s="60">
        <f>M_Liquidacion_Detalle_2!C21</f>
        <v>2681537.8199999998</v>
      </c>
      <c r="G27" s="60">
        <f>IFERROR(M_Liquidacion_Detalle_2!G21/M_Liquidacion_Detalle_2!D21,"-")</f>
        <v>1002041.4693913044</v>
      </c>
      <c r="H27" s="61">
        <f>IFERROR((F27/G27)-1,"-")</f>
        <v>1.6760746954204548</v>
      </c>
      <c r="I27" s="60">
        <f>IFERROR(M_Liquidacion_Detalle_2!K21/M_Liquidacion_Detalle_2!H21,"-")</f>
        <v>227668.22370165747</v>
      </c>
      <c r="J27" s="62">
        <f>IFERROR((F27/I27)-1,"-")</f>
        <v>10.778270047531793</v>
      </c>
      <c r="K27"/>
    </row>
    <row r="28" spans="2:11" ht="15" customHeight="1">
      <c r="B28" s="59"/>
      <c r="C28" s="59" t="s">
        <v>6</v>
      </c>
      <c r="D28" s="59" t="str">
        <f>M_Liquidacion_Detalle_2!A22</f>
        <v>633</v>
      </c>
      <c r="E28" s="47" t="str">
        <f>M_Liquidacion_Detalle_2!B22</f>
        <v>Maquinaria, instalaciones técnicas y utillaje</v>
      </c>
      <c r="F28" s="60">
        <f>M_Liquidacion_Detalle_2!C22</f>
        <v>1249219.78</v>
      </c>
      <c r="G28" s="60">
        <f>IFERROR(M_Liquidacion_Detalle_2!G22/M_Liquidacion_Detalle_2!D22,"-")</f>
        <v>164603.28097560976</v>
      </c>
      <c r="H28" s="61">
        <f>IFERROR((F28/G28)-1,"-")</f>
        <v>6.58927630479677</v>
      </c>
      <c r="I28" s="60">
        <f>IFERROR(M_Liquidacion_Detalle_2!K22/M_Liquidacion_Detalle_2!H22,"-")</f>
        <v>48383.893667997712</v>
      </c>
      <c r="J28" s="62">
        <f>IFERROR((F28/I28)-1,"-")</f>
        <v>24.818917935210834</v>
      </c>
      <c r="K28"/>
    </row>
    <row r="29" spans="2:11" ht="15" customHeight="1">
      <c r="B29" s="59"/>
      <c r="C29" s="59" t="s">
        <v>6</v>
      </c>
      <c r="D29" s="59" t="str">
        <f>M_Liquidacion_Detalle_2!A23</f>
        <v>634</v>
      </c>
      <c r="E29" s="47" t="str">
        <f>M_Liquidacion_Detalle_2!B23</f>
        <v>Elementos de transporte</v>
      </c>
      <c r="F29" s="60">
        <f>M_Liquidacion_Detalle_2!C23</f>
        <v>169234.48999999999</v>
      </c>
      <c r="G29" s="60">
        <f>IFERROR(M_Liquidacion_Detalle_2!G23/M_Liquidacion_Detalle_2!D23,"-")</f>
        <v>65922.019615384619</v>
      </c>
      <c r="H29" s="61">
        <f>IFERROR((F29/G29)-1,"-")</f>
        <v>1.5671921307536021</v>
      </c>
      <c r="I29" s="60">
        <f>IFERROR(M_Liquidacion_Detalle_2!K23/M_Liquidacion_Detalle_2!H23,"-")</f>
        <v>23097.671977186314</v>
      </c>
      <c r="J29" s="62">
        <f>IFERROR((F29/I29)-1,"-")</f>
        <v>6.3269068054630679</v>
      </c>
      <c r="K29"/>
    </row>
    <row r="30" spans="2:11" ht="15" customHeight="1">
      <c r="B30" s="59"/>
      <c r="C30" s="59" t="s">
        <v>6</v>
      </c>
      <c r="D30" s="59" t="str">
        <f>M_Liquidacion_Detalle_2!A24</f>
        <v>635</v>
      </c>
      <c r="E30" s="47" t="str">
        <f>M_Liquidacion_Detalle_2!B24</f>
        <v>Mobiliario</v>
      </c>
      <c r="F30" s="60">
        <f>M_Liquidacion_Detalle_2!C24</f>
        <v>0</v>
      </c>
      <c r="G30" s="60">
        <f>IFERROR(M_Liquidacion_Detalle_2!G24/M_Liquidacion_Detalle_2!D24,"-")</f>
        <v>31067.919999999998</v>
      </c>
      <c r="H30" s="61">
        <f>IFERROR((F30/G30)-1,"-")</f>
        <v>-1</v>
      </c>
      <c r="I30" s="60">
        <f>IFERROR(M_Liquidacion_Detalle_2!K24/M_Liquidacion_Detalle_2!H24,"-")</f>
        <v>16075.909836448598</v>
      </c>
      <c r="J30" s="62">
        <f>IFERROR((F30/I30)-1,"-")</f>
        <v>-1</v>
      </c>
      <c r="K30"/>
    </row>
    <row r="31" spans="2:11" ht="15" customHeight="1">
      <c r="B31" s="59"/>
      <c r="C31" s="59" t="s">
        <v>6</v>
      </c>
      <c r="D31" s="59" t="str">
        <f>M_Liquidacion_Detalle_2!A25</f>
        <v>636</v>
      </c>
      <c r="E31" s="47" t="str">
        <f>M_Liquidacion_Detalle_2!B25</f>
        <v>Equipos para procesos de información</v>
      </c>
      <c r="F31" s="60">
        <f>M_Liquidacion_Detalle_2!C25</f>
        <v>2135.5300000000002</v>
      </c>
      <c r="G31" s="60">
        <f>IFERROR(M_Liquidacion_Detalle_2!G25/M_Liquidacion_Detalle_2!D25,"-")</f>
        <v>12051.599375</v>
      </c>
      <c r="H31" s="61">
        <f>IFERROR((F31/G31)-1,"-")</f>
        <v>-0.82280111265314937</v>
      </c>
      <c r="I31" s="60">
        <f>IFERROR(M_Liquidacion_Detalle_2!K25/M_Liquidacion_Detalle_2!H25,"-")</f>
        <v>12427.138836833603</v>
      </c>
      <c r="J31" s="62">
        <f>IFERROR((F31/I31)-1,"-")</f>
        <v>-0.8281559393486162</v>
      </c>
      <c r="K31"/>
    </row>
    <row r="32" spans="2:11" ht="15" customHeight="1">
      <c r="B32" s="59"/>
      <c r="C32" s="59" t="s">
        <v>6</v>
      </c>
      <c r="D32" s="59" t="str">
        <f>M_Liquidacion_Detalle_2!A26</f>
        <v>637</v>
      </c>
      <c r="E32" s="47" t="str">
        <f>M_Liquidacion_Detalle_2!B26</f>
        <v>Proyectos complejos</v>
      </c>
      <c r="F32" s="60">
        <f>M_Liquidacion_Detalle_2!C26</f>
        <v>0</v>
      </c>
      <c r="G32" s="60">
        <f>IFERROR(M_Liquidacion_Detalle_2!G26/M_Liquidacion_Detalle_2!D26,"-")</f>
        <v>69636.079166666663</v>
      </c>
      <c r="H32" s="61">
        <f>IFERROR((F32/G32)-1,"-")</f>
        <v>-1</v>
      </c>
      <c r="I32" s="60">
        <f>IFERROR(M_Liquidacion_Detalle_2!K26/M_Liquidacion_Detalle_2!H26,"-")</f>
        <v>86543.436836158187</v>
      </c>
      <c r="J32" s="62">
        <f>IFERROR((F32/I32)-1,"-")</f>
        <v>-1</v>
      </c>
      <c r="K32"/>
    </row>
    <row r="33" spans="2:11" ht="15" customHeight="1">
      <c r="B33" s="59"/>
      <c r="C33" s="59" t="s">
        <v>6</v>
      </c>
      <c r="D33" s="59" t="str">
        <f>M_Liquidacion_Detalle_2!A27</f>
        <v>639</v>
      </c>
      <c r="E33" s="47" t="str">
        <f>M_Liquidacion_Detalle_2!B27</f>
        <v>Otras inversiones de reposición asociadas al funcionamiento operativo de los servicios</v>
      </c>
      <c r="F33" s="60">
        <f>M_Liquidacion_Detalle_2!C27</f>
        <v>0</v>
      </c>
      <c r="G33" s="60">
        <f>IFERROR(M_Liquidacion_Detalle_2!G27/M_Liquidacion_Detalle_2!D27,"-")</f>
        <v>231066.59978723404</v>
      </c>
      <c r="H33" s="61">
        <f>IFERROR((F33/G33)-1,"-")</f>
        <v>-1</v>
      </c>
      <c r="I33" s="60">
        <f>IFERROR(M_Liquidacion_Detalle_2!K27/M_Liquidacion_Detalle_2!H27,"-")</f>
        <v>73374.971722943723</v>
      </c>
      <c r="J33" s="62">
        <f>IFERROR((F33/I33)-1,"-")</f>
        <v>-1</v>
      </c>
      <c r="K33"/>
    </row>
    <row r="34" spans="2:11" ht="15" customHeight="1">
      <c r="B34" s="54" t="s">
        <v>5</v>
      </c>
      <c r="C34" s="54" t="str">
        <f>M_Liquidacion_Detalle_2!A28</f>
        <v>64</v>
      </c>
      <c r="D34" s="55" t="str">
        <f>M_Liquidacion_Detalle_2!B28</f>
        <v>Gastos en inversiones de carácter inmaterial</v>
      </c>
      <c r="E34" s="55"/>
      <c r="F34" s="56">
        <f>M_Liquidacion_Detalle_2!C28</f>
        <v>147510.53</v>
      </c>
      <c r="G34" s="56">
        <f>IFERROR(M_Liquidacion_Detalle_2!G28/M_Liquidacion_Detalle_2!D28,"-")</f>
        <v>169794.176372549</v>
      </c>
      <c r="H34" s="57">
        <f>IFERROR((F34/G34)-1,"-")</f>
        <v>-0.1312391676122977</v>
      </c>
      <c r="I34" s="56">
        <f>IFERROR(M_Liquidacion_Detalle_2!K28/M_Liquidacion_Detalle_2!H28,"-")</f>
        <v>56547.956683710741</v>
      </c>
      <c r="J34" s="58">
        <f>IFERROR((F34/I34)-1,"-")</f>
        <v>1.6085916919168191</v>
      </c>
      <c r="K34"/>
    </row>
    <row r="35" spans="2:11" ht="15" customHeight="1">
      <c r="B35" s="59"/>
      <c r="C35" s="59" t="s">
        <v>6</v>
      </c>
      <c r="D35" s="59" t="str">
        <f>M_Liquidacion_Detalle_2!A29</f>
        <v>640</v>
      </c>
      <c r="E35" s="47" t="str">
        <f>M_Liquidacion_Detalle_2!B29</f>
        <v>Gastos en inversiones de carácter inmaterial</v>
      </c>
      <c r="F35" s="60">
        <f>M_Liquidacion_Detalle_2!C29</f>
        <v>0</v>
      </c>
      <c r="G35" s="60">
        <f>IFERROR(M_Liquidacion_Detalle_2!G29/M_Liquidacion_Detalle_2!D29,"-")</f>
        <v>166772.22649122807</v>
      </c>
      <c r="H35" s="61">
        <f>IFERROR((F35/G35)-1,"-")</f>
        <v>-1</v>
      </c>
      <c r="I35" s="60">
        <f>IFERROR(M_Liquidacion_Detalle_2!K29/M_Liquidacion_Detalle_2!H29,"-")</f>
        <v>41237.953416075652</v>
      </c>
      <c r="J35" s="62">
        <f>IFERROR((F35/I35)-1,"-")</f>
        <v>-1</v>
      </c>
      <c r="K35"/>
    </row>
    <row r="36" spans="2:11" ht="15" customHeight="1">
      <c r="B36" s="59"/>
      <c r="C36" s="59" t="s">
        <v>6</v>
      </c>
      <c r="D36" s="59" t="str">
        <f>M_Liquidacion_Detalle_2!A30</f>
        <v>641</v>
      </c>
      <c r="E36" s="47" t="str">
        <f>M_Liquidacion_Detalle_2!B30</f>
        <v>Gastos en aplicaciones informáticas</v>
      </c>
      <c r="F36" s="60">
        <f>M_Liquidacion_Detalle_2!C30</f>
        <v>147510.53</v>
      </c>
      <c r="G36" s="60">
        <f>IFERROR(M_Liquidacion_Detalle_2!G30/M_Liquidacion_Detalle_2!D30,"-")</f>
        <v>75190.335056179785</v>
      </c>
      <c r="H36" s="61">
        <f>IFERROR((F36/G36)-1,"-")</f>
        <v>0.96182833724287708</v>
      </c>
      <c r="I36" s="60">
        <f>IFERROR(M_Liquidacion_Detalle_2!K30/M_Liquidacion_Detalle_2!H30,"-")</f>
        <v>51743.883690637726</v>
      </c>
      <c r="J36" s="62">
        <f>IFERROR((F36/I36)-1,"-")</f>
        <v>1.8507819567994623</v>
      </c>
      <c r="K36"/>
    </row>
    <row r="37" spans="2:11" ht="15" customHeight="1">
      <c r="B37" s="59"/>
      <c r="C37" s="59" t="s">
        <v>6</v>
      </c>
      <c r="D37" s="59" t="str">
        <f>M_Liquidacion_Detalle_2!A31</f>
        <v>648</v>
      </c>
      <c r="E37" s="47" t="s">
        <v>7</v>
      </c>
      <c r="F37" s="60">
        <f>M_Liquidacion_Detalle_2!C31</f>
        <v>0</v>
      </c>
      <c r="G37" s="60">
        <f>IFERROR(M_Liquidacion_Detalle_2!G31/M_Liquidacion_Detalle_2!D31,"-")</f>
        <v>140131.1575</v>
      </c>
      <c r="H37" s="61">
        <f>IFERROR((F37/G37)-1,"-")</f>
        <v>-1</v>
      </c>
      <c r="I37" s="60">
        <f>IFERROR(M_Liquidacion_Detalle_2!K31/M_Liquidacion_Detalle_2!H31,"-")</f>
        <v>34309.389296875001</v>
      </c>
      <c r="J37" s="62">
        <f>IFERROR((F37/I37)-1,"-")</f>
        <v>-1</v>
      </c>
      <c r="K37"/>
    </row>
    <row r="38" spans="2:11" ht="15" customHeight="1">
      <c r="B38" s="54" t="s">
        <v>5</v>
      </c>
      <c r="C38" s="54" t="str">
        <f>M_Liquidacion_Detalle_2!A32</f>
        <v>65</v>
      </c>
      <c r="D38" s="55" t="str">
        <f>M_Liquidacion_Detalle_2!B32</f>
        <v>Inversiones gestionadas para otros entes públicos</v>
      </c>
      <c r="E38" s="55"/>
      <c r="F38" s="56">
        <f>M_Liquidacion_Detalle_2!C32</f>
        <v>0</v>
      </c>
      <c r="G38" s="56">
        <f>IFERROR(M_Liquidacion_Detalle_2!G32/M_Liquidacion_Detalle_2!D32,"-")</f>
        <v>141278.96307692307</v>
      </c>
      <c r="H38" s="57">
        <f>IFERROR((F38/G38)-1,"-")</f>
        <v>-1</v>
      </c>
      <c r="I38" s="56">
        <f>IFERROR(M_Liquidacion_Detalle_2!K32/M_Liquidacion_Detalle_2!H32,"-")</f>
        <v>176344.49596774194</v>
      </c>
      <c r="J38" s="58">
        <f>IFERROR((F38/I38)-1,"-")</f>
        <v>-1</v>
      </c>
      <c r="K38"/>
    </row>
    <row r="39" spans="2:11" ht="15" customHeight="1">
      <c r="B39" s="59"/>
      <c r="C39" s="59" t="s">
        <v>6</v>
      </c>
      <c r="D39" s="59" t="str">
        <f>M_Liquidacion_Detalle_2!A33</f>
        <v>650</v>
      </c>
      <c r="E39" s="47" t="str">
        <f>M_Liquidacion_Detalle_2!B33</f>
        <v>Gastos en inversiones gestionadas para otros entes públicos</v>
      </c>
      <c r="F39" s="60">
        <f>M_Liquidacion_Detalle_2!C33</f>
        <v>0</v>
      </c>
      <c r="G39" s="60">
        <f>IFERROR(M_Liquidacion_Detalle_2!G33/M_Liquidacion_Detalle_2!D33,"-")</f>
        <v>141278.96307692307</v>
      </c>
      <c r="H39" s="61">
        <f>IFERROR((F39/G39)-1,"-")</f>
        <v>-1</v>
      </c>
      <c r="I39" s="60">
        <f>IFERROR(M_Liquidacion_Detalle_2!K33/M_Liquidacion_Detalle_2!H33,"-")</f>
        <v>176344.49596774194</v>
      </c>
      <c r="J39" s="62">
        <f>IFERROR((F39/I39)-1,"-")</f>
        <v>-1</v>
      </c>
      <c r="K39"/>
    </row>
    <row r="40" spans="2:11" ht="15" customHeight="1">
      <c r="B40" s="54" t="s">
        <v>5</v>
      </c>
      <c r="C40" s="54" t="str">
        <f>M_Liquidacion_Detalle_2!A34</f>
        <v>68</v>
      </c>
      <c r="D40" s="55" t="str">
        <f>M_Liquidacion_Detalle_2!B34</f>
        <v>Gastos en inversiones de bienes patrimoniales</v>
      </c>
      <c r="E40" s="55"/>
      <c r="F40" s="56">
        <f>M_Liquidacion_Detalle_2!C34</f>
        <v>0</v>
      </c>
      <c r="G40" s="56">
        <f>IFERROR(M_Liquidacion_Detalle_2!G34/M_Liquidacion_Detalle_2!D34,"-")</f>
        <v>299152.44555555558</v>
      </c>
      <c r="H40" s="57">
        <f>IFERROR((F40/G40)-1,"-")</f>
        <v>-1</v>
      </c>
      <c r="I40" s="56">
        <f>IFERROR(M_Liquidacion_Detalle_2!K34/M_Liquidacion_Detalle_2!H34,"-")</f>
        <v>134138.7709629045</v>
      </c>
      <c r="J40" s="58">
        <f>IFERROR((F40/I40)-1,"-")</f>
        <v>-1</v>
      </c>
      <c r="K40"/>
    </row>
    <row r="41" spans="2:11" ht="15" customHeight="1">
      <c r="B41" s="59"/>
      <c r="C41" s="59" t="s">
        <v>6</v>
      </c>
      <c r="D41" s="59" t="str">
        <f>M_Liquidacion_Detalle_2!A35</f>
        <v>681</v>
      </c>
      <c r="E41" s="47" t="str">
        <f>M_Liquidacion_Detalle_2!B35</f>
        <v>Terrenos y bienes naturales</v>
      </c>
      <c r="F41" s="60">
        <f>M_Liquidacion_Detalle_2!C35</f>
        <v>0</v>
      </c>
      <c r="G41" s="60">
        <f>IFERROR(M_Liquidacion_Detalle_2!G35/M_Liquidacion_Detalle_2!D35,"-")</f>
        <v>429355.60954545456</v>
      </c>
      <c r="H41" s="61">
        <f>IFERROR((F41/G41)-1,"-")</f>
        <v>-1</v>
      </c>
      <c r="I41" s="60">
        <f>IFERROR(M_Liquidacion_Detalle_2!K35/M_Liquidacion_Detalle_2!H35,"-")</f>
        <v>218432.94892473117</v>
      </c>
      <c r="J41" s="62">
        <f>IFERROR((F41/I41)-1,"-")</f>
        <v>-1</v>
      </c>
      <c r="K41"/>
    </row>
    <row r="42" spans="2:11" ht="15" customHeight="1">
      <c r="B42" s="59"/>
      <c r="C42" s="59" t="s">
        <v>6</v>
      </c>
      <c r="D42" s="59" t="str">
        <f>M_Liquidacion_Detalle_2!A36</f>
        <v>682</v>
      </c>
      <c r="E42" s="47" t="str">
        <f>M_Liquidacion_Detalle_2!B36</f>
        <v>Edificios y otras construcciones</v>
      </c>
      <c r="F42" s="60">
        <f>M_Liquidacion_Detalle_2!C36</f>
        <v>0</v>
      </c>
      <c r="G42" s="60">
        <f>IFERROR(M_Liquidacion_Detalle_2!G36/M_Liquidacion_Detalle_2!D36,"-")</f>
        <v>186144.51675675676</v>
      </c>
      <c r="H42" s="61">
        <f>IFERROR((F42/G42)-1,"-")</f>
        <v>-1</v>
      </c>
      <c r="I42" s="60">
        <f>IFERROR(M_Liquidacion_Detalle_2!K36/M_Liquidacion_Detalle_2!H36,"-")</f>
        <v>84594.064297994279</v>
      </c>
      <c r="J42" s="62">
        <f>IFERROR((F42/I42)-1,"-")</f>
        <v>-1</v>
      </c>
      <c r="K42"/>
    </row>
    <row r="43" spans="2:11" ht="15" customHeight="1">
      <c r="B43" s="59"/>
      <c r="C43" s="59" t="s">
        <v>6</v>
      </c>
      <c r="D43" s="59" t="str">
        <f>M_Liquidacion_Detalle_2!A37</f>
        <v>689</v>
      </c>
      <c r="E43" s="47" t="str">
        <f>M_Liquidacion_Detalle_2!B37</f>
        <v>Otros gastos en inversiones de bienes patrimoniales</v>
      </c>
      <c r="F43" s="60">
        <f>M_Liquidacion_Detalle_2!C37</f>
        <v>0</v>
      </c>
      <c r="G43" s="60">
        <f>IFERROR(M_Liquidacion_Detalle_2!G37/M_Liquidacion_Detalle_2!D37,"-")</f>
        <v>71812.386857142861</v>
      </c>
      <c r="H43" s="61">
        <f>IFERROR((F43/G43)-1,"-")</f>
        <v>-1</v>
      </c>
      <c r="I43" s="60">
        <f>IFERROR(M_Liquidacion_Detalle_2!K37/M_Liquidacion_Detalle_2!H37,"-")</f>
        <v>60510.426387755098</v>
      </c>
      <c r="J43" s="62">
        <f>IFERROR((F43/I43)-1,"-")</f>
        <v>-1</v>
      </c>
      <c r="K43"/>
    </row>
    <row r="44" spans="2:11" ht="15" customHeight="1">
      <c r="B44" s="54" t="s">
        <v>5</v>
      </c>
      <c r="C44" s="54">
        <v>69</v>
      </c>
      <c r="D44" s="55" t="str">
        <f>M_Liquidacion_Detalle_2!B38</f>
        <v>Inversiones en bienes comunales</v>
      </c>
      <c r="E44" s="55"/>
      <c r="F44" s="56">
        <f>M_Liquidacion_Detalle_2!C38</f>
        <v>0</v>
      </c>
      <c r="G44" s="56">
        <f>IFERROR(M_Liquidacion_Detalle_2!G38/M_Liquidacion_Detalle_2!D38,"-")</f>
        <v>393027.67200000002</v>
      </c>
      <c r="H44" s="57">
        <f>IFERROR((F44/G44)-1,"-")</f>
        <v>-1</v>
      </c>
      <c r="I44" s="56">
        <f>IFERROR(M_Liquidacion_Detalle_2!K38/M_Liquidacion_Detalle_2!H38,"-")</f>
        <v>45543.629668508285</v>
      </c>
      <c r="J44" s="58">
        <f>IFERROR((F44/I44)-1,"-")</f>
        <v>-1</v>
      </c>
      <c r="K44"/>
    </row>
    <row r="45" spans="2:11" ht="15" customHeight="1">
      <c r="B45" s="59"/>
      <c r="C45" s="59" t="s">
        <v>6</v>
      </c>
      <c r="D45" s="59" t="str">
        <f>M_Liquidacion_Detalle_2!A39</f>
        <v>690</v>
      </c>
      <c r="E45" s="47" t="str">
        <f>M_Liquidacion_Detalle_2!B39</f>
        <v>Terrenos y bienes naturales</v>
      </c>
      <c r="F45" s="60">
        <f>M_Liquidacion_Detalle_2!C39</f>
        <v>0</v>
      </c>
      <c r="G45" s="60" t="str">
        <f>IFERROR(M_Liquidacion_Detalle_2!G39/M_Liquidacion_Detalle_2!D39,"-")</f>
        <v>-</v>
      </c>
      <c r="H45" s="61" t="str">
        <f>IFERROR((F45/G45)-1,"-")</f>
        <v>-</v>
      </c>
      <c r="I45" s="60">
        <f>IFERROR(M_Liquidacion_Detalle_2!K39/M_Liquidacion_Detalle_2!H39,"-")</f>
        <v>16510.827244094489</v>
      </c>
      <c r="J45" s="62">
        <f>IFERROR((F45/I45)-1,"-")</f>
        <v>-1</v>
      </c>
      <c r="K45"/>
    </row>
    <row r="46" spans="2:11" ht="15" customHeight="1">
      <c r="B46" s="59"/>
      <c r="C46" s="59" t="s">
        <v>6</v>
      </c>
      <c r="D46" s="59" t="str">
        <f>M_Liquidacion_Detalle_2!A40</f>
        <v>692</v>
      </c>
      <c r="E46" s="47" t="str">
        <f>M_Liquidacion_Detalle_2!B40</f>
        <v>Inversión en infraestructuras</v>
      </c>
      <c r="F46" s="60">
        <f>M_Liquidacion_Detalle_2!C40</f>
        <v>0</v>
      </c>
      <c r="G46" s="60">
        <f>IFERROR(M_Liquidacion_Detalle_2!G40/M_Liquidacion_Detalle_2!D40,"-")</f>
        <v>393027.67200000002</v>
      </c>
      <c r="H46" s="61">
        <f>IFERROR((F46/G46)-1,"-")</f>
        <v>-1</v>
      </c>
      <c r="I46" s="60">
        <f>IFERROR(M_Liquidacion_Detalle_2!K40/M_Liquidacion_Detalle_2!H40,"-")</f>
        <v>57102.852698412702</v>
      </c>
      <c r="J46" s="62">
        <f>IFERROR((F46/I46)-1,"-")</f>
        <v>-1</v>
      </c>
      <c r="K46"/>
    </row>
    <row r="47" spans="2:11" s="65" customFormat="1" ht="15" customHeight="1">
      <c r="B47" s="66" t="str">
        <f>CONCATENATE("Datos de liquidación de ",Ctxt.MLD.Anio1)</f>
        <v>Datos de liquidación de 2019</v>
      </c>
      <c r="C47" s="66"/>
      <c r="D47" s="66"/>
      <c r="E47" s="66"/>
      <c r="F47" s="66"/>
      <c r="G47" s="66"/>
      <c r="H47" s="66"/>
      <c r="I47" s="66"/>
      <c r="J47" s="66"/>
      <c r="K47"/>
    </row>
    <row r="48" spans="2:11" s="65" customFormat="1" ht="15" customHeight="1">
      <c r="B48" s="67" t="s">
        <v>8</v>
      </c>
      <c r="C48" s="67"/>
      <c r="D48" s="67"/>
      <c r="E48" s="67"/>
      <c r="F48" s="67"/>
      <c r="G48" s="67"/>
      <c r="H48" s="67"/>
      <c r="I48" s="67"/>
      <c r="J48" s="67"/>
      <c r="K48"/>
    </row>
    <row r="49" s="65" customFormat="1" ht="15" customHeight="1"/>
    <row r="50" s="65" customFormat="1" ht="15" customHeight="1"/>
    <row r="51" s="65" customFormat="1" ht="15" customHeight="1"/>
  </sheetData>
  <mergeCells count="16">
    <mergeCell ref="B48:J48"/>
    <mergeCell ref="D25:E25"/>
    <mergeCell ref="D34:E34"/>
    <mergeCell ref="D38:E38"/>
    <mergeCell ref="D40:E40"/>
    <mergeCell ref="D44:E44"/>
    <mergeCell ref="B47:J47"/>
    <mergeCell ref="D16:E16"/>
    <mergeCell ref="G7:H7"/>
    <mergeCell ref="I7:J7"/>
    <mergeCell ref="B9:E9"/>
    <mergeCell ref="D10:E10"/>
    <mergeCell ref="D13:E13"/>
    <mergeCell ref="B6:J6"/>
    <mergeCell ref="B2:J2"/>
    <mergeCell ref="B5:J5"/>
  </mergeCells>
  <printOptions horizontalCentered="1"/>
  <pageMargins left="0" right="0" top="0.393700787401575" bottom="0.314960634614539" header="0.314960634614539" footer="0.314960634614539"/>
  <pageSetup orientation="landscape" paperSize="9" r:id="rId2"/>
  <ignoredErrors>
    <ignoredError sqref="A1:K48" numberStoredAsText="1"/>
    <ignoredError sqref="A1:K4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F500"/>
  <sheetViews>
    <sheetView workbookViewId="0" topLeftCell="A1">
      <selection pane="topLeft" activeCell="B12" sqref="B12"/>
    </sheetView>
  </sheetViews>
  <sheetFormatPr defaultColWidth="11.4242857142857" defaultRowHeight="15" customHeight="1"/>
  <cols>
    <col min="1" max="1" width="23" style="18" bestFit="1" customWidth="1"/>
    <col min="2" max="2" width="28.7142857142857" style="27" bestFit="1" customWidth="1"/>
    <col min="3" max="3" width="11.4285714285714" style="27"/>
    <col min="4" max="4" width="15.7142857142857" style="27" bestFit="1" customWidth="1"/>
    <col min="5" max="5" width="31.7142857142857" style="18" customWidth="1"/>
    <col min="6" max="6" width="25.4285714285714" style="18" bestFit="1" customWidth="1"/>
    <col min="7" max="7" width="11.4285714285714" style="18" customWidth="1"/>
    <col min="8" max="16384" width="11.4285714285714" style="18"/>
  </cols>
  <sheetData>
    <row r="1" spans="1:6" ht="15">
      <c r="A1" s="1" t="s">
        <v>9</v>
      </c>
      <c r="B1" s="2"/>
      <c r="D1" s="3"/>
      <c r="E1" s="4" t="s">
        <v>10</v>
      </c>
      <c r="F1" s="5" t="s">
        <v>11</v>
      </c>
    </row>
    <row r="2" spans="1:6" ht="15.75" thickBot="1">
      <c r="A2" s="6"/>
      <c r="B2" s="7"/>
      <c r="D2" s="8"/>
      <c r="E2" s="9"/>
      <c r="F2" s="10"/>
    </row>
    <row r="3" spans="1:6" ht="15.75" thickBot="1">
      <c r="A3" s="11" t="s">
        <v>12</v>
      </c>
      <c r="B3" s="12" t="s">
        <v>101</v>
      </c>
      <c r="D3" s="13" t="s">
        <v>13</v>
      </c>
      <c r="E3" s="14" t="s">
        <v>14</v>
      </c>
      <c r="F3" s="15">
        <v>95814</v>
      </c>
    </row>
    <row r="4" spans="1:6" ht="15.75" thickBot="1">
      <c r="A4" s="16" t="s">
        <v>15</v>
      </c>
      <c r="B4" s="17" t="s">
        <v>100</v>
      </c>
      <c r="D4" s="18"/>
      <c r="E4" s="19" t="s">
        <v>17</v>
      </c>
      <c r="F4" s="20">
        <v>36098</v>
      </c>
    </row>
    <row r="5" spans="1:4" ht="15">
      <c r="A5" s="16" t="s">
        <v>18</v>
      </c>
      <c r="B5" s="17" t="s">
        <v>54</v>
      </c>
      <c r="D5" s="18"/>
    </row>
    <row r="6" spans="1:4" ht="15">
      <c r="A6" s="16" t="s">
        <v>20</v>
      </c>
      <c r="B6" s="17">
        <v>2019</v>
      </c>
      <c r="D6" s="18"/>
    </row>
    <row r="7" spans="1:4" ht="15">
      <c r="A7" s="16" t="s">
        <v>21</v>
      </c>
      <c r="B7" s="17" t="s">
        <v>99</v>
      </c>
      <c r="D7" s="18"/>
    </row>
    <row r="8" spans="1:4" ht="15">
      <c r="A8" s="16" t="s">
        <v>22</v>
      </c>
      <c r="B8" s="17" t="s">
        <v>98</v>
      </c>
      <c r="D8" s="18"/>
    </row>
    <row r="9" spans="1:4" ht="15">
      <c r="A9" s="16" t="s">
        <v>24</v>
      </c>
      <c r="B9" s="17" t="s">
        <v>97</v>
      </c>
      <c r="D9" s="18"/>
    </row>
    <row r="10" spans="1:4" ht="15">
      <c r="A10" s="16" t="s">
        <v>26</v>
      </c>
      <c r="B10" s="17" t="s">
        <v>96</v>
      </c>
      <c r="D10" s="18"/>
    </row>
    <row r="11" spans="1:4" ht="15">
      <c r="A11" s="16" t="s">
        <v>28</v>
      </c>
      <c r="B11" s="17" t="s">
        <v>29</v>
      </c>
      <c r="D11" s="18"/>
    </row>
    <row r="12" spans="1:4" ht="15">
      <c r="A12" s="16" t="s">
        <v>30</v>
      </c>
      <c r="B12" s="21">
        <v>2</v>
      </c>
      <c r="D12" s="18"/>
    </row>
    <row r="13" spans="1:4" ht="15">
      <c r="A13" s="22" t="s">
        <v>31</v>
      </c>
      <c r="B13" s="23">
        <v>44195</v>
      </c>
      <c r="D13" s="18"/>
    </row>
    <row r="14" spans="1:4" ht="15">
      <c r="A14" s="22" t="s">
        <v>32</v>
      </c>
      <c r="B14" s="24">
        <v>2011</v>
      </c>
      <c r="D14" s="18"/>
    </row>
    <row r="15" spans="1:4" ht="15.75" thickBot="1">
      <c r="A15" s="25" t="s">
        <v>33</v>
      </c>
      <c r="B15" s="26" t="s">
        <v>95</v>
      </c>
      <c r="D15" s="18"/>
    </row>
    <row r="16" spans="4:4" ht="15">
      <c r="D16" s="18"/>
    </row>
    <row r="17" spans="4:4" ht="15">
      <c r="D17" s="18"/>
    </row>
    <row r="18" spans="4:4" ht="15">
      <c r="D18" s="18"/>
    </row>
    <row r="19" spans="4:4" ht="15">
      <c r="D19" s="18"/>
    </row>
    <row r="20" spans="4:4" ht="15">
      <c r="D20" s="18"/>
    </row>
    <row r="21" spans="4:4" ht="15">
      <c r="D21" s="18"/>
    </row>
    <row r="22" spans="4:4" ht="15">
      <c r="D22" s="18"/>
    </row>
    <row r="23" spans="4:4" ht="15">
      <c r="D23" s="18"/>
    </row>
    <row r="24" spans="4:4" ht="15">
      <c r="D24" s="18"/>
    </row>
    <row r="25" spans="4:4" ht="15">
      <c r="D25" s="18"/>
    </row>
    <row r="26" spans="4:4" ht="15">
      <c r="D26" s="18"/>
    </row>
    <row r="27" spans="4:4" ht="15">
      <c r="D27" s="18"/>
    </row>
    <row r="28" spans="4:4" ht="15">
      <c r="D28" s="18"/>
    </row>
    <row r="29" spans="4:4" ht="15">
      <c r="D29" s="18"/>
    </row>
    <row r="30" spans="4:4" ht="15">
      <c r="D30" s="18"/>
    </row>
    <row r="31" spans="4:4" ht="15">
      <c r="D31" s="18"/>
    </row>
    <row r="32" spans="4:4" ht="15">
      <c r="D32" s="18"/>
    </row>
    <row r="33" spans="4:4" ht="15">
      <c r="D33" s="18"/>
    </row>
    <row r="34" spans="4:4" ht="15">
      <c r="D34" s="18"/>
    </row>
    <row r="35" spans="4:4" ht="15">
      <c r="D35" s="18"/>
    </row>
    <row r="36" spans="4:4" ht="15">
      <c r="D36" s="18"/>
    </row>
    <row r="37" spans="4:4" ht="15">
      <c r="D37" s="18"/>
    </row>
    <row r="38" spans="4:4" ht="15">
      <c r="D38" s="18"/>
    </row>
    <row r="39" spans="4:4" ht="15">
      <c r="D39" s="18"/>
    </row>
    <row r="40" spans="4:4" ht="15">
      <c r="D40" s="18"/>
    </row>
    <row r="41" spans="4:4" ht="15">
      <c r="D41" s="18"/>
    </row>
    <row r="42" spans="4:4" ht="15">
      <c r="D42" s="18"/>
    </row>
    <row r="43" spans="4:4" ht="15">
      <c r="D43" s="18"/>
    </row>
    <row r="44" spans="4:4" ht="15">
      <c r="D44" s="18"/>
    </row>
    <row r="45" spans="4:4" ht="15">
      <c r="D45" s="18"/>
    </row>
    <row r="46" spans="4:4" ht="15">
      <c r="D46" s="18"/>
    </row>
    <row r="47" spans="4:4" ht="15">
      <c r="D47" s="18"/>
    </row>
    <row r="48" spans="4:4" ht="15">
      <c r="D48" s="18"/>
    </row>
    <row r="49" spans="4:4" ht="15">
      <c r="D49" s="18"/>
    </row>
    <row r="50" spans="4:4" ht="15">
      <c r="D50" s="18"/>
    </row>
    <row r="51" spans="4:4" ht="15">
      <c r="D51" s="18"/>
    </row>
    <row r="52" spans="4:4" ht="15">
      <c r="D52" s="18"/>
    </row>
    <row r="53" spans="4:4" ht="15">
      <c r="D53" s="18"/>
    </row>
    <row r="54" spans="4:4" ht="15">
      <c r="D54" s="18"/>
    </row>
    <row r="55" spans="4:4" ht="15">
      <c r="D55" s="18"/>
    </row>
    <row r="56" spans="4:4" ht="15">
      <c r="D56" s="18"/>
    </row>
    <row r="57" spans="4:4" ht="15">
      <c r="D57" s="18"/>
    </row>
    <row r="58" spans="4:4" ht="15">
      <c r="D58" s="18"/>
    </row>
    <row r="59" spans="4:4" ht="15">
      <c r="D59" s="18"/>
    </row>
    <row r="60" spans="4:4" ht="15">
      <c r="D60" s="18"/>
    </row>
    <row r="61" spans="4:4" ht="15">
      <c r="D61" s="18"/>
    </row>
    <row r="62" spans="4:4" ht="15">
      <c r="D62" s="18"/>
    </row>
    <row r="63" spans="4:4" ht="15">
      <c r="D63" s="18"/>
    </row>
    <row r="64" spans="4:4" ht="15">
      <c r="D64" s="18"/>
    </row>
    <row r="65" spans="4:4" ht="15">
      <c r="D65" s="18"/>
    </row>
    <row r="66" spans="4:4" ht="15">
      <c r="D66" s="18"/>
    </row>
    <row r="67" spans="4:4" ht="15">
      <c r="D67" s="18"/>
    </row>
    <row r="68" spans="4:4" ht="15">
      <c r="D68" s="18"/>
    </row>
    <row r="69" spans="4:4" ht="15">
      <c r="D69" s="18"/>
    </row>
    <row r="70" spans="4:4" ht="15">
      <c r="D70" s="18"/>
    </row>
    <row r="71" spans="4:4" ht="15">
      <c r="D71" s="18"/>
    </row>
    <row r="72" spans="4:4" ht="15">
      <c r="D72" s="18"/>
    </row>
    <row r="73" spans="4:4" ht="15">
      <c r="D73" s="18"/>
    </row>
    <row r="74" spans="4:4" ht="15">
      <c r="D74" s="18"/>
    </row>
    <row r="75" spans="4:4" ht="15">
      <c r="D75" s="18"/>
    </row>
    <row r="76" spans="4:4" ht="15">
      <c r="D76" s="18"/>
    </row>
    <row r="77" spans="4:4" ht="15">
      <c r="D77" s="18"/>
    </row>
    <row r="78" spans="4:4" ht="15">
      <c r="D78" s="18"/>
    </row>
    <row r="79" spans="4:4" ht="15">
      <c r="D79" s="18"/>
    </row>
    <row r="80" spans="4:4" ht="15">
      <c r="D80" s="18"/>
    </row>
    <row r="81" spans="4:4" ht="15">
      <c r="D81" s="18"/>
    </row>
    <row r="82" spans="4:4" ht="15">
      <c r="D82" s="18"/>
    </row>
    <row r="83" spans="4:4" ht="15">
      <c r="D83" s="18"/>
    </row>
    <row r="84" spans="4:4" ht="15">
      <c r="D84" s="18"/>
    </row>
    <row r="85" spans="4:4" ht="15">
      <c r="D85" s="18"/>
    </row>
    <row r="86" spans="4:4" ht="15">
      <c r="D86" s="18"/>
    </row>
    <row r="87" spans="4:4" ht="15">
      <c r="D87" s="18"/>
    </row>
    <row r="88" spans="4:4" ht="15">
      <c r="D88" s="18"/>
    </row>
    <row r="89" spans="4:4" ht="15">
      <c r="D89" s="18"/>
    </row>
    <row r="90" spans="4:4" ht="15">
      <c r="D90" s="18"/>
    </row>
    <row r="91" spans="4:4" ht="15">
      <c r="D91" s="18"/>
    </row>
    <row r="92" spans="4:4" ht="15">
      <c r="D92" s="18"/>
    </row>
    <row r="93" spans="4:4" ht="15">
      <c r="D93" s="18"/>
    </row>
    <row r="94" spans="4:4" ht="15">
      <c r="D94" s="18"/>
    </row>
    <row r="95" spans="4:4" ht="15">
      <c r="D95" s="18"/>
    </row>
    <row r="96" spans="4:4" ht="15">
      <c r="D96" s="18"/>
    </row>
    <row r="97" spans="4:4" ht="15">
      <c r="D97" s="18"/>
    </row>
    <row r="98" spans="4:4" ht="15">
      <c r="D98" s="18"/>
    </row>
    <row r="99" spans="4:4" ht="15">
      <c r="D99" s="18"/>
    </row>
    <row r="100" spans="4:4" ht="15">
      <c r="D100" s="18"/>
    </row>
    <row r="101" spans="4:4" ht="15">
      <c r="D101" s="18"/>
    </row>
    <row r="102" spans="4:4" ht="15">
      <c r="D102" s="18"/>
    </row>
    <row r="103" spans="4:4" ht="15">
      <c r="D103" s="18"/>
    </row>
    <row r="104" spans="4:4" ht="15">
      <c r="D104" s="18"/>
    </row>
    <row r="105" spans="4:4" ht="15">
      <c r="D105" s="18"/>
    </row>
    <row r="106" spans="4:4" ht="15">
      <c r="D106" s="18"/>
    </row>
    <row r="107" spans="4:4" ht="15">
      <c r="D107" s="18"/>
    </row>
    <row r="108" spans="4:4" ht="15">
      <c r="D108" s="18"/>
    </row>
    <row r="109" spans="4:4" ht="15">
      <c r="D109" s="18"/>
    </row>
    <row r="110" spans="4:4" ht="15">
      <c r="D110" s="18"/>
    </row>
    <row r="111" spans="4:4" ht="15">
      <c r="D111" s="18"/>
    </row>
    <row r="112" spans="3:4" ht="15">
      <c r="C112" s="18"/>
      <c r="D112" s="18"/>
    </row>
    <row r="113" spans="3:4" ht="15">
      <c r="C113" s="18"/>
      <c r="D113" s="18"/>
    </row>
    <row r="114" spans="3:4" ht="15">
      <c r="C114" s="18"/>
      <c r="D114" s="18"/>
    </row>
    <row r="115" spans="3:4" ht="15">
      <c r="C115" s="18"/>
      <c r="D115" s="18"/>
    </row>
    <row r="116" spans="3:4" ht="15">
      <c r="C116" s="18"/>
      <c r="D116" s="18"/>
    </row>
    <row r="117" spans="3:4" ht="15">
      <c r="C117" s="18"/>
      <c r="D117" s="18"/>
    </row>
    <row r="118" spans="3:4" ht="15">
      <c r="C118" s="18"/>
      <c r="D118" s="18"/>
    </row>
    <row r="119" spans="3:4" ht="15">
      <c r="C119" s="18"/>
      <c r="D119" s="18"/>
    </row>
    <row r="120" spans="3:4" ht="15">
      <c r="C120" s="18"/>
      <c r="D120" s="18"/>
    </row>
    <row r="121" spans="3:4" ht="15">
      <c r="C121" s="18"/>
      <c r="D121" s="18"/>
    </row>
    <row r="122" spans="3:4" ht="15">
      <c r="C122" s="18"/>
      <c r="D122" s="18"/>
    </row>
    <row r="123" spans="3:4" ht="15">
      <c r="C123" s="18"/>
      <c r="D123" s="18"/>
    </row>
    <row r="124" spans="3:4" ht="15">
      <c r="C124" s="18"/>
      <c r="D124" s="18"/>
    </row>
    <row r="125" spans="3:4" ht="15">
      <c r="C125" s="18"/>
      <c r="D125" s="18"/>
    </row>
    <row r="126" spans="3:4" ht="15">
      <c r="C126" s="18"/>
      <c r="D126" s="18"/>
    </row>
    <row r="127" spans="3:4" ht="15">
      <c r="C127" s="18"/>
      <c r="D127" s="18"/>
    </row>
    <row r="128" spans="3:4" ht="15">
      <c r="C128" s="18"/>
      <c r="D128" s="18"/>
    </row>
    <row r="129" spans="3:4" ht="15">
      <c r="C129" s="18"/>
      <c r="D129" s="18"/>
    </row>
    <row r="130" spans="3:4" ht="15">
      <c r="C130" s="18"/>
      <c r="D130" s="18"/>
    </row>
    <row r="131" spans="3:4" ht="15">
      <c r="C131" s="18"/>
      <c r="D131" s="18"/>
    </row>
    <row r="132" spans="3:4" ht="15">
      <c r="C132" s="18"/>
      <c r="D132" s="18"/>
    </row>
    <row r="133" spans="3:4" ht="15">
      <c r="C133" s="18"/>
      <c r="D133" s="18"/>
    </row>
    <row r="134" spans="3:4" ht="15">
      <c r="C134" s="18"/>
      <c r="D134" s="18"/>
    </row>
    <row r="135" spans="3:4" ht="15">
      <c r="C135" s="18"/>
      <c r="D135" s="18"/>
    </row>
    <row r="136" spans="3:4" ht="15">
      <c r="C136" s="18"/>
      <c r="D136" s="18"/>
    </row>
    <row r="137" spans="3:4" ht="15">
      <c r="C137" s="18"/>
      <c r="D137" s="18"/>
    </row>
    <row r="138" spans="3:4" ht="15">
      <c r="C138" s="18"/>
      <c r="D138" s="18"/>
    </row>
    <row r="139" spans="3:4" ht="15">
      <c r="C139" s="18"/>
      <c r="D139" s="18"/>
    </row>
    <row r="140" spans="3:4" ht="15">
      <c r="C140" s="18"/>
      <c r="D140" s="18"/>
    </row>
    <row r="141" spans="3:4" ht="15">
      <c r="C141" s="18"/>
      <c r="D141" s="18"/>
    </row>
    <row r="142" spans="3:4" ht="15">
      <c r="C142" s="18"/>
      <c r="D142" s="18"/>
    </row>
    <row r="143" spans="3:4" ht="15">
      <c r="C143" s="18"/>
      <c r="D143" s="18"/>
    </row>
    <row r="144" spans="3:4" ht="15">
      <c r="C144" s="18"/>
      <c r="D144" s="18"/>
    </row>
    <row r="145" spans="3:4" ht="15">
      <c r="C145" s="18"/>
      <c r="D145" s="18"/>
    </row>
    <row r="146" spans="3:4" ht="15">
      <c r="C146" s="18"/>
      <c r="D146" s="18"/>
    </row>
    <row r="147" spans="3:4" ht="15">
      <c r="C147" s="18"/>
      <c r="D147" s="18"/>
    </row>
    <row r="148" spans="3:4" ht="15">
      <c r="C148" s="18"/>
      <c r="D148" s="18"/>
    </row>
    <row r="149" spans="3:4" ht="15">
      <c r="C149" s="18"/>
      <c r="D149" s="18"/>
    </row>
    <row r="150" spans="3:4" ht="15">
      <c r="C150" s="18"/>
      <c r="D150" s="18"/>
    </row>
    <row r="151" spans="3:4" ht="15">
      <c r="C151" s="18"/>
      <c r="D151" s="18"/>
    </row>
    <row r="152" spans="3:4" ht="15">
      <c r="C152" s="18"/>
      <c r="D152" s="18"/>
    </row>
    <row r="153" spans="3:4" ht="15">
      <c r="C153" s="18"/>
      <c r="D153" s="18"/>
    </row>
    <row r="154" spans="3:4" ht="15">
      <c r="C154" s="18"/>
      <c r="D154" s="18"/>
    </row>
    <row r="155" spans="3:4" ht="15">
      <c r="C155" s="18"/>
      <c r="D155" s="18"/>
    </row>
    <row r="156" spans="3:4" ht="15">
      <c r="C156" s="18"/>
      <c r="D156" s="18"/>
    </row>
    <row r="157" spans="3:4" ht="15">
      <c r="C157" s="18"/>
      <c r="D157" s="18"/>
    </row>
    <row r="158" spans="3:4" ht="15">
      <c r="C158" s="18"/>
      <c r="D158" s="18"/>
    </row>
    <row r="159" spans="3:4" ht="15">
      <c r="C159" s="18"/>
      <c r="D159" s="18"/>
    </row>
    <row r="160" spans="3:4" ht="15">
      <c r="C160" s="18"/>
      <c r="D160" s="18"/>
    </row>
    <row r="161" spans="3:4" ht="15">
      <c r="C161" s="18"/>
      <c r="D161" s="18"/>
    </row>
    <row r="162" spans="3:4" ht="15">
      <c r="C162" s="18"/>
      <c r="D162" s="18"/>
    </row>
    <row r="163" spans="3:4" ht="15">
      <c r="C163" s="18"/>
      <c r="D163" s="18"/>
    </row>
    <row r="164" spans="3:4" ht="15">
      <c r="C164" s="18"/>
      <c r="D164" s="18"/>
    </row>
    <row r="165" spans="3:4" ht="15">
      <c r="C165" s="18"/>
      <c r="D165" s="18"/>
    </row>
    <row r="166" spans="3:4" ht="15">
      <c r="C166" s="18"/>
      <c r="D166" s="18"/>
    </row>
    <row r="167" spans="3:4" ht="15">
      <c r="C167" s="18"/>
      <c r="D167" s="18"/>
    </row>
    <row r="168" spans="3:4" ht="15">
      <c r="C168" s="18"/>
      <c r="D168" s="18"/>
    </row>
    <row r="169" spans="3:4" ht="15">
      <c r="C169" s="18"/>
      <c r="D169" s="18"/>
    </row>
    <row r="170" spans="3:4" ht="15">
      <c r="C170" s="18"/>
      <c r="D170" s="18"/>
    </row>
    <row r="171" spans="3:4" ht="15">
      <c r="C171" s="18"/>
      <c r="D171" s="18"/>
    </row>
    <row r="172" spans="3:4" ht="15">
      <c r="C172" s="18"/>
      <c r="D172" s="18"/>
    </row>
    <row r="173" spans="3:4" ht="15">
      <c r="C173" s="18"/>
      <c r="D173" s="18"/>
    </row>
    <row r="174" spans="3:4" ht="15">
      <c r="C174" s="18"/>
      <c r="D174" s="18"/>
    </row>
    <row r="175" spans="3:4" ht="15">
      <c r="C175" s="18"/>
      <c r="D175" s="18"/>
    </row>
    <row r="176" spans="3:4" ht="15">
      <c r="C176" s="18"/>
      <c r="D176" s="18"/>
    </row>
    <row r="177" spans="3:4" ht="15">
      <c r="C177" s="18"/>
      <c r="D177" s="18"/>
    </row>
    <row r="178" spans="3:4" ht="15">
      <c r="C178" s="18"/>
      <c r="D178" s="18"/>
    </row>
    <row r="179" spans="3:4" ht="15">
      <c r="C179" s="18"/>
      <c r="D179" s="18"/>
    </row>
    <row r="180" spans="3:4" ht="15">
      <c r="C180" s="18"/>
      <c r="D180" s="18"/>
    </row>
    <row r="181" spans="3:4" ht="15">
      <c r="C181" s="18"/>
      <c r="D181" s="18"/>
    </row>
    <row r="182" spans="3:4" ht="15">
      <c r="C182" s="18"/>
      <c r="D182" s="18"/>
    </row>
    <row r="183" spans="3:4" ht="15">
      <c r="C183" s="18"/>
      <c r="D183" s="18"/>
    </row>
    <row r="184" spans="3:4" ht="15">
      <c r="C184" s="18"/>
      <c r="D184" s="18"/>
    </row>
    <row r="185" spans="3:4" ht="15">
      <c r="C185" s="18"/>
      <c r="D185" s="18"/>
    </row>
    <row r="186" spans="3:4" ht="15">
      <c r="C186" s="18"/>
      <c r="D186" s="18"/>
    </row>
    <row r="187" spans="3:4" ht="15">
      <c r="C187" s="18"/>
      <c r="D187" s="18"/>
    </row>
    <row r="188" spans="3:4" ht="15">
      <c r="C188" s="18"/>
      <c r="D188" s="18"/>
    </row>
    <row r="189" spans="3:4" ht="15">
      <c r="C189" s="18"/>
      <c r="D189" s="18"/>
    </row>
    <row r="190" spans="3:4" ht="15">
      <c r="C190" s="18"/>
      <c r="D190" s="18"/>
    </row>
    <row r="191" spans="3:4" ht="15">
      <c r="C191" s="18"/>
      <c r="D191" s="18"/>
    </row>
    <row r="192" spans="3:4" ht="15">
      <c r="C192" s="18"/>
      <c r="D192" s="18"/>
    </row>
    <row r="193" spans="3:4" ht="15">
      <c r="C193" s="18"/>
      <c r="D193" s="18"/>
    </row>
    <row r="194" spans="3:4" ht="15">
      <c r="C194" s="18"/>
      <c r="D194" s="18"/>
    </row>
    <row r="195" spans="3:4" ht="15">
      <c r="C195" s="18"/>
      <c r="D195" s="18"/>
    </row>
    <row r="196" spans="3:4" ht="15">
      <c r="C196" s="18"/>
      <c r="D196" s="18"/>
    </row>
    <row r="197" spans="3:4" ht="15">
      <c r="C197" s="18"/>
      <c r="D197" s="18"/>
    </row>
    <row r="198" spans="3:4" ht="15">
      <c r="C198" s="18"/>
      <c r="D198" s="18"/>
    </row>
    <row r="199" spans="3:4" ht="15">
      <c r="C199" s="18"/>
      <c r="D199" s="18"/>
    </row>
    <row r="200" spans="3:4" ht="15">
      <c r="C200" s="18"/>
      <c r="D200" s="18"/>
    </row>
    <row r="201" spans="3:4" ht="15">
      <c r="C201" s="18"/>
      <c r="D201" s="18"/>
    </row>
    <row r="202" spans="3:4" ht="15">
      <c r="C202" s="18"/>
      <c r="D202" s="18"/>
    </row>
    <row r="203" spans="3:4" ht="15">
      <c r="C203" s="18"/>
      <c r="D203" s="18"/>
    </row>
    <row r="204" spans="3:4" ht="15">
      <c r="C204" s="18"/>
      <c r="D204" s="18"/>
    </row>
    <row r="205" spans="3:4" ht="15">
      <c r="C205" s="18"/>
      <c r="D205" s="18"/>
    </row>
    <row r="206" spans="3:4" ht="15">
      <c r="C206" s="18"/>
      <c r="D206" s="18"/>
    </row>
    <row r="207" spans="3:4" ht="15">
      <c r="C207" s="18"/>
      <c r="D207" s="18"/>
    </row>
    <row r="208" spans="3:4" ht="15">
      <c r="C208" s="18"/>
      <c r="D208" s="18"/>
    </row>
    <row r="209" spans="3:4" ht="15">
      <c r="C209" s="18"/>
      <c r="D209" s="18"/>
    </row>
    <row r="210" spans="3:4" ht="15">
      <c r="C210" s="18"/>
      <c r="D210" s="18"/>
    </row>
    <row r="211" spans="3:4" ht="15">
      <c r="C211" s="18"/>
      <c r="D211" s="18"/>
    </row>
    <row r="212" spans="3:4" ht="15">
      <c r="C212" s="18"/>
      <c r="D212" s="18"/>
    </row>
    <row r="213" spans="3:4" ht="15">
      <c r="C213" s="18"/>
      <c r="D213" s="18"/>
    </row>
    <row r="214" spans="3:4" ht="15">
      <c r="C214" s="18"/>
      <c r="D214" s="18"/>
    </row>
    <row r="215" spans="3:4" ht="15">
      <c r="C215" s="18"/>
      <c r="D215" s="18"/>
    </row>
    <row r="216" spans="3:4" ht="15">
      <c r="C216" s="18"/>
      <c r="D216" s="18"/>
    </row>
    <row r="217" spans="3:4" ht="15">
      <c r="C217" s="18"/>
      <c r="D217" s="18"/>
    </row>
    <row r="218" spans="3:4" ht="15">
      <c r="C218" s="18"/>
      <c r="D218" s="18"/>
    </row>
    <row r="219" spans="3:4" ht="15">
      <c r="C219" s="18"/>
      <c r="D219" s="18"/>
    </row>
    <row r="220" spans="3:4" ht="15">
      <c r="C220" s="18"/>
      <c r="D220" s="18"/>
    </row>
    <row r="221" spans="3:4" ht="15">
      <c r="C221" s="18"/>
      <c r="D221" s="18"/>
    </row>
    <row r="222" spans="3:4" ht="15">
      <c r="C222" s="18"/>
      <c r="D222" s="18"/>
    </row>
    <row r="223" spans="3:4" ht="15">
      <c r="C223" s="18"/>
      <c r="D223" s="18"/>
    </row>
    <row r="224" spans="3:4" ht="15">
      <c r="C224" s="18"/>
      <c r="D224" s="18"/>
    </row>
    <row r="225" spans="3:4" ht="15">
      <c r="C225" s="18"/>
      <c r="D225" s="18"/>
    </row>
    <row r="226" spans="3:4" ht="15">
      <c r="C226" s="18"/>
      <c r="D226" s="18"/>
    </row>
    <row r="227" spans="3:4" ht="15">
      <c r="C227" s="18"/>
      <c r="D227" s="18"/>
    </row>
    <row r="228" spans="3:4" ht="15">
      <c r="C228" s="18"/>
      <c r="D228" s="18"/>
    </row>
    <row r="229" spans="3:4" ht="15">
      <c r="C229" s="18"/>
      <c r="D229" s="18"/>
    </row>
    <row r="230" spans="3:4" ht="15">
      <c r="C230" s="18"/>
      <c r="D230" s="18"/>
    </row>
    <row r="231" spans="3:4" ht="15">
      <c r="C231" s="18"/>
      <c r="D231" s="18"/>
    </row>
    <row r="232" spans="3:4" ht="15">
      <c r="C232" s="18"/>
      <c r="D232" s="18"/>
    </row>
    <row r="233" spans="3:4" ht="15">
      <c r="C233" s="18"/>
      <c r="D233" s="18"/>
    </row>
    <row r="234" spans="3:4" ht="15">
      <c r="C234" s="18"/>
      <c r="D234" s="18"/>
    </row>
    <row r="235" spans="3:4" ht="15">
      <c r="C235" s="18"/>
      <c r="D235" s="18"/>
    </row>
    <row r="236" spans="3:4" ht="15">
      <c r="C236" s="18"/>
      <c r="D236" s="18"/>
    </row>
    <row r="237" spans="3:4" ht="15">
      <c r="C237" s="18"/>
      <c r="D237" s="18"/>
    </row>
    <row r="238" spans="3:4" ht="15">
      <c r="C238" s="18"/>
      <c r="D238" s="18"/>
    </row>
    <row r="239" spans="3:4" ht="15">
      <c r="C239" s="18"/>
      <c r="D239" s="18"/>
    </row>
    <row r="240" spans="3:4" ht="15">
      <c r="C240" s="18"/>
      <c r="D240" s="18"/>
    </row>
    <row r="241" spans="3:4" ht="15">
      <c r="C241" s="18"/>
      <c r="D241" s="18"/>
    </row>
    <row r="242" spans="3:4" ht="15">
      <c r="C242" s="18"/>
      <c r="D242" s="18"/>
    </row>
    <row r="243" spans="3:4" ht="15">
      <c r="C243" s="18"/>
      <c r="D243" s="18"/>
    </row>
    <row r="244" spans="3:4" ht="15">
      <c r="C244" s="18"/>
      <c r="D244" s="18"/>
    </row>
    <row r="245" spans="3:4" ht="15">
      <c r="C245" s="18"/>
      <c r="D245" s="18"/>
    </row>
    <row r="246" spans="3:4" ht="15">
      <c r="C246" s="18"/>
      <c r="D246" s="18"/>
    </row>
    <row r="247" spans="3:4" ht="15">
      <c r="C247" s="18"/>
      <c r="D247" s="18"/>
    </row>
    <row r="248" spans="3:4" ht="15">
      <c r="C248" s="18"/>
      <c r="D248" s="18"/>
    </row>
    <row r="249" spans="3:4" ht="15">
      <c r="C249" s="18"/>
      <c r="D249" s="18"/>
    </row>
    <row r="250" spans="3:4" ht="15">
      <c r="C250" s="18"/>
      <c r="D250" s="18"/>
    </row>
    <row r="251" spans="3:4" ht="15">
      <c r="C251" s="18"/>
      <c r="D251" s="18"/>
    </row>
    <row r="252" spans="3:4" ht="15">
      <c r="C252" s="18"/>
      <c r="D252" s="18"/>
    </row>
    <row r="253" spans="3:4" ht="15">
      <c r="C253" s="18"/>
      <c r="D253" s="18"/>
    </row>
    <row r="254" spans="3:4" ht="15">
      <c r="C254" s="18"/>
      <c r="D254" s="18"/>
    </row>
    <row r="255" spans="3:4" ht="15">
      <c r="C255" s="18"/>
      <c r="D255" s="18"/>
    </row>
    <row r="256" spans="3:4" ht="15">
      <c r="C256" s="18"/>
      <c r="D256" s="18"/>
    </row>
    <row r="257" spans="3:4" ht="15">
      <c r="C257" s="18"/>
      <c r="D257" s="18"/>
    </row>
    <row r="258" spans="3:4" ht="15">
      <c r="C258" s="18"/>
      <c r="D258" s="18"/>
    </row>
    <row r="259" spans="3:4" ht="15">
      <c r="C259" s="18"/>
      <c r="D259" s="18"/>
    </row>
    <row r="260" spans="3:4" ht="15">
      <c r="C260" s="18"/>
      <c r="D260" s="18"/>
    </row>
    <row r="261" spans="3:4" ht="15">
      <c r="C261" s="18"/>
      <c r="D261" s="18"/>
    </row>
    <row r="262" spans="3:4" ht="15">
      <c r="C262" s="18"/>
      <c r="D262" s="18"/>
    </row>
    <row r="263" spans="3:4" ht="15">
      <c r="C263" s="18"/>
      <c r="D263" s="18"/>
    </row>
    <row r="264" spans="3:4" ht="15">
      <c r="C264" s="18"/>
      <c r="D264" s="18"/>
    </row>
    <row r="265" spans="3:4" ht="15">
      <c r="C265" s="18"/>
      <c r="D265" s="18"/>
    </row>
    <row r="266" spans="3:4" ht="15">
      <c r="C266" s="18"/>
      <c r="D266" s="18"/>
    </row>
    <row r="267" spans="3:4" ht="15">
      <c r="C267" s="18"/>
      <c r="D267" s="18"/>
    </row>
    <row r="268" spans="3:4" ht="15">
      <c r="C268" s="18"/>
      <c r="D268" s="18"/>
    </row>
    <row r="269" spans="3:4" ht="15">
      <c r="C269" s="18"/>
      <c r="D269" s="18"/>
    </row>
    <row r="270" spans="3:4" ht="15">
      <c r="C270" s="18"/>
      <c r="D270" s="18"/>
    </row>
    <row r="271" spans="3:4" ht="15">
      <c r="C271" s="18"/>
      <c r="D271" s="18"/>
    </row>
    <row r="272" spans="3:4" ht="15">
      <c r="C272" s="18"/>
      <c r="D272" s="18"/>
    </row>
    <row r="273" spans="3:4" ht="15">
      <c r="C273" s="18"/>
      <c r="D273" s="18"/>
    </row>
    <row r="274" spans="3:4" ht="15">
      <c r="C274" s="18"/>
      <c r="D274" s="18"/>
    </row>
    <row r="275" spans="3:4" ht="15">
      <c r="C275" s="18"/>
      <c r="D275" s="18"/>
    </row>
    <row r="276" spans="3:4" ht="15">
      <c r="C276" s="18"/>
      <c r="D276" s="18"/>
    </row>
    <row r="277" spans="3:4" ht="15">
      <c r="C277" s="18"/>
      <c r="D277" s="18"/>
    </row>
    <row r="278" spans="3:4" ht="15">
      <c r="C278" s="18"/>
      <c r="D278" s="18"/>
    </row>
    <row r="279" spans="3:4" ht="15">
      <c r="C279" s="18"/>
      <c r="D279" s="18"/>
    </row>
    <row r="280" spans="3:4" ht="15">
      <c r="C280" s="18"/>
      <c r="D280" s="18"/>
    </row>
    <row r="281" spans="3:4" ht="15">
      <c r="C281" s="18"/>
      <c r="D281" s="18"/>
    </row>
    <row r="282" spans="3:4" ht="15">
      <c r="C282" s="18"/>
      <c r="D282" s="18"/>
    </row>
    <row r="283" spans="3:4" ht="15">
      <c r="C283" s="18"/>
      <c r="D283" s="18"/>
    </row>
    <row r="284" spans="3:4" ht="15">
      <c r="C284" s="18"/>
      <c r="D284" s="18"/>
    </row>
    <row r="285" spans="3:4" ht="15">
      <c r="C285" s="18"/>
      <c r="D285" s="18"/>
    </row>
    <row r="286" spans="3:4" ht="15">
      <c r="C286" s="18"/>
      <c r="D286" s="18"/>
    </row>
    <row r="287" spans="3:4" ht="15">
      <c r="C287" s="18"/>
      <c r="D287" s="18"/>
    </row>
    <row r="288" spans="3:4" ht="15">
      <c r="C288" s="18"/>
      <c r="D288" s="18"/>
    </row>
    <row r="289" spans="3:4" ht="15">
      <c r="C289" s="18"/>
      <c r="D289" s="18"/>
    </row>
    <row r="290" spans="3:4" ht="15">
      <c r="C290" s="18"/>
      <c r="D290" s="18"/>
    </row>
    <row r="291" spans="3:4" ht="15">
      <c r="C291" s="18"/>
      <c r="D291" s="18"/>
    </row>
    <row r="292" spans="3:4" ht="15">
      <c r="C292" s="18"/>
      <c r="D292" s="18"/>
    </row>
    <row r="293" spans="3:4" ht="15">
      <c r="C293" s="18"/>
      <c r="D293" s="18"/>
    </row>
    <row r="294" spans="3:4" ht="15">
      <c r="C294" s="18"/>
      <c r="D294" s="18"/>
    </row>
    <row r="295" spans="3:4" ht="15">
      <c r="C295" s="18"/>
      <c r="D295" s="18"/>
    </row>
    <row r="296" spans="3:4" ht="15">
      <c r="C296" s="18"/>
      <c r="D296" s="18"/>
    </row>
    <row r="297" spans="3:4" ht="15">
      <c r="C297" s="18"/>
      <c r="D297" s="18"/>
    </row>
    <row r="298" spans="3:4" ht="15">
      <c r="C298" s="18"/>
      <c r="D298" s="18"/>
    </row>
    <row r="299" spans="3:4" ht="15">
      <c r="C299" s="18"/>
      <c r="D299" s="18"/>
    </row>
    <row r="300" spans="3:4" ht="15">
      <c r="C300" s="18"/>
      <c r="D300" s="18"/>
    </row>
    <row r="301" spans="3:4" ht="15">
      <c r="C301" s="18"/>
      <c r="D301" s="18"/>
    </row>
    <row r="302" spans="3:4" ht="15">
      <c r="C302" s="18"/>
      <c r="D302" s="18"/>
    </row>
    <row r="303" spans="3:4" ht="15">
      <c r="C303" s="18"/>
      <c r="D303" s="18"/>
    </row>
    <row r="304" spans="3:4" ht="15">
      <c r="C304" s="18"/>
      <c r="D304" s="18"/>
    </row>
    <row r="305" spans="3:4" ht="15">
      <c r="C305" s="18"/>
      <c r="D305" s="18"/>
    </row>
    <row r="306" spans="3:4" ht="15">
      <c r="C306" s="18"/>
      <c r="D306" s="18"/>
    </row>
    <row r="307" spans="3:4" ht="15">
      <c r="C307" s="18"/>
      <c r="D307" s="18"/>
    </row>
    <row r="308" spans="3:4" ht="15">
      <c r="C308" s="18"/>
      <c r="D308" s="18"/>
    </row>
    <row r="309" spans="3:4" ht="15">
      <c r="C309" s="18"/>
      <c r="D309" s="18"/>
    </row>
    <row r="310" spans="3:4" ht="15">
      <c r="C310" s="18"/>
      <c r="D310" s="18"/>
    </row>
    <row r="311" spans="3:4" ht="15">
      <c r="C311" s="18"/>
      <c r="D311" s="18"/>
    </row>
    <row r="312" spans="3:4" ht="15">
      <c r="C312" s="18"/>
      <c r="D312" s="18"/>
    </row>
    <row r="313" spans="3:4" ht="15">
      <c r="C313" s="18"/>
      <c r="D313" s="18"/>
    </row>
    <row r="314" spans="3:4" ht="15">
      <c r="C314" s="18"/>
      <c r="D314" s="18"/>
    </row>
    <row r="315" spans="3:4" ht="15">
      <c r="C315" s="18"/>
      <c r="D315" s="18"/>
    </row>
    <row r="316" spans="3:4" ht="15">
      <c r="C316" s="18"/>
      <c r="D316" s="18"/>
    </row>
    <row r="317" spans="3:4" ht="15">
      <c r="C317" s="18"/>
      <c r="D317" s="18"/>
    </row>
    <row r="318" spans="3:4" ht="15">
      <c r="C318" s="18"/>
      <c r="D318" s="18"/>
    </row>
    <row r="319" spans="3:4" ht="15">
      <c r="C319" s="18"/>
      <c r="D319" s="18"/>
    </row>
    <row r="320" spans="3:4" ht="15">
      <c r="C320" s="18"/>
      <c r="D320" s="18"/>
    </row>
    <row r="321" spans="3:4" ht="15">
      <c r="C321" s="18"/>
      <c r="D321" s="18"/>
    </row>
    <row r="322" spans="3:4" ht="15">
      <c r="C322" s="18"/>
      <c r="D322" s="18"/>
    </row>
    <row r="323" spans="3:4" ht="15">
      <c r="C323" s="18"/>
      <c r="D323" s="18"/>
    </row>
    <row r="324" spans="3:4" ht="15">
      <c r="C324" s="18"/>
      <c r="D324" s="18"/>
    </row>
    <row r="325" spans="3:4" ht="15">
      <c r="C325" s="18"/>
      <c r="D325" s="18"/>
    </row>
    <row r="326" spans="3:4" ht="15">
      <c r="C326" s="18"/>
      <c r="D326" s="18"/>
    </row>
    <row r="327" spans="3:4" ht="15">
      <c r="C327" s="18"/>
      <c r="D327" s="18"/>
    </row>
    <row r="328" spans="3:4" ht="15">
      <c r="C328" s="18"/>
      <c r="D328" s="18"/>
    </row>
    <row r="329" spans="3:4" ht="15">
      <c r="C329" s="18"/>
      <c r="D329" s="18"/>
    </row>
    <row r="330" spans="3:4" ht="15">
      <c r="C330" s="18"/>
      <c r="D330" s="18"/>
    </row>
    <row r="331" spans="3:4" ht="15">
      <c r="C331" s="18"/>
      <c r="D331" s="18"/>
    </row>
    <row r="332" spans="3:4" ht="15">
      <c r="C332" s="18"/>
      <c r="D332" s="18"/>
    </row>
    <row r="333" spans="3:4" ht="15">
      <c r="C333" s="18"/>
      <c r="D333" s="18"/>
    </row>
    <row r="334" spans="3:4" ht="15">
      <c r="C334" s="18"/>
      <c r="D334" s="18"/>
    </row>
    <row r="335" spans="3:4" ht="15">
      <c r="C335" s="18"/>
      <c r="D335" s="18"/>
    </row>
    <row r="336" spans="3:4" ht="15">
      <c r="C336" s="18"/>
      <c r="D336" s="18"/>
    </row>
    <row r="337" spans="3:4" ht="15">
      <c r="C337" s="18"/>
      <c r="D337" s="18"/>
    </row>
    <row r="338" spans="3:4" ht="15">
      <c r="C338" s="18"/>
      <c r="D338" s="18"/>
    </row>
    <row r="339" spans="3:4" ht="15">
      <c r="C339" s="18"/>
      <c r="D339" s="18"/>
    </row>
    <row r="340" spans="3:4" ht="15">
      <c r="C340" s="18"/>
      <c r="D340" s="18"/>
    </row>
    <row r="341" spans="3:4" ht="15">
      <c r="C341" s="18"/>
      <c r="D341" s="18"/>
    </row>
    <row r="342" spans="3:4" ht="15">
      <c r="C342" s="18"/>
      <c r="D342" s="18"/>
    </row>
    <row r="343" spans="3:4" ht="15">
      <c r="C343" s="18"/>
      <c r="D343" s="18"/>
    </row>
    <row r="344" spans="3:4" ht="15">
      <c r="C344" s="18"/>
      <c r="D344" s="18"/>
    </row>
    <row r="345" spans="3:4" ht="15">
      <c r="C345" s="18"/>
      <c r="D345" s="18"/>
    </row>
    <row r="346" spans="3:4" ht="15">
      <c r="C346" s="18"/>
      <c r="D346" s="18"/>
    </row>
    <row r="347" spans="3:4" ht="15">
      <c r="C347" s="18"/>
      <c r="D347" s="18"/>
    </row>
    <row r="348" spans="3:4" ht="15">
      <c r="C348" s="18"/>
      <c r="D348" s="18"/>
    </row>
    <row r="349" spans="3:4" ht="15">
      <c r="C349" s="18"/>
      <c r="D349" s="18"/>
    </row>
    <row r="350" spans="3:4" ht="15">
      <c r="C350" s="18"/>
      <c r="D350" s="18"/>
    </row>
    <row r="351" spans="3:4" ht="15">
      <c r="C351" s="18"/>
      <c r="D351" s="18"/>
    </row>
    <row r="352" spans="3:4" ht="15">
      <c r="C352" s="18"/>
      <c r="D352" s="18"/>
    </row>
    <row r="353" spans="3:4" ht="15">
      <c r="C353" s="18"/>
      <c r="D353" s="18"/>
    </row>
    <row r="354" spans="3:4" ht="15">
      <c r="C354" s="18"/>
      <c r="D354" s="18"/>
    </row>
    <row r="355" spans="3:4" ht="15">
      <c r="C355" s="18"/>
      <c r="D355" s="18"/>
    </row>
    <row r="356" spans="3:4" ht="15">
      <c r="C356" s="18"/>
      <c r="D356" s="18"/>
    </row>
    <row r="357" spans="3:4" ht="15">
      <c r="C357" s="18"/>
      <c r="D357" s="18"/>
    </row>
    <row r="358" spans="3:4" ht="15">
      <c r="C358" s="18"/>
      <c r="D358" s="18"/>
    </row>
    <row r="359" spans="3:4" ht="15">
      <c r="C359" s="18"/>
      <c r="D359" s="18"/>
    </row>
    <row r="360" spans="3:4" ht="15">
      <c r="C360" s="18"/>
      <c r="D360" s="18"/>
    </row>
    <row r="361" spans="3:4" ht="15">
      <c r="C361" s="18"/>
      <c r="D361" s="18"/>
    </row>
    <row r="362" spans="3:4" ht="15">
      <c r="C362" s="18"/>
      <c r="D362" s="18"/>
    </row>
    <row r="363" spans="3:4" ht="15">
      <c r="C363" s="18"/>
      <c r="D363" s="18"/>
    </row>
    <row r="364" spans="3:4" ht="15">
      <c r="C364" s="18"/>
      <c r="D364" s="18"/>
    </row>
    <row r="365" spans="3:4" ht="15">
      <c r="C365" s="18"/>
      <c r="D365" s="18"/>
    </row>
    <row r="366" spans="3:4" ht="15">
      <c r="C366" s="18"/>
      <c r="D366" s="18"/>
    </row>
    <row r="367" spans="3:4" ht="15">
      <c r="C367" s="18"/>
      <c r="D367" s="18"/>
    </row>
    <row r="368" spans="3:4" ht="15">
      <c r="C368" s="18"/>
      <c r="D368" s="18"/>
    </row>
    <row r="369" spans="3:4" ht="15">
      <c r="C369" s="18"/>
      <c r="D369" s="18"/>
    </row>
    <row r="370" spans="3:4" ht="15">
      <c r="C370" s="18"/>
      <c r="D370" s="18"/>
    </row>
    <row r="371" spans="3:4" ht="15">
      <c r="C371" s="18"/>
      <c r="D371" s="18"/>
    </row>
    <row r="372" spans="3:4" ht="15">
      <c r="C372" s="18"/>
      <c r="D372" s="18"/>
    </row>
    <row r="373" spans="3:4" ht="15">
      <c r="C373" s="18"/>
      <c r="D373" s="18"/>
    </row>
    <row r="374" spans="3:4" ht="15">
      <c r="C374" s="18"/>
      <c r="D374" s="18"/>
    </row>
    <row r="375" spans="3:4" ht="15">
      <c r="C375" s="18"/>
      <c r="D375" s="18"/>
    </row>
    <row r="376" spans="3:4" ht="15">
      <c r="C376" s="18"/>
      <c r="D376" s="18"/>
    </row>
    <row r="377" spans="3:4" ht="15">
      <c r="C377" s="18"/>
      <c r="D377" s="18"/>
    </row>
    <row r="378" spans="3:4" ht="15">
      <c r="C378" s="18"/>
      <c r="D378" s="18"/>
    </row>
    <row r="379" spans="3:4" ht="15">
      <c r="C379" s="18"/>
      <c r="D379" s="18"/>
    </row>
    <row r="380" spans="3:4" ht="15">
      <c r="C380" s="18"/>
      <c r="D380" s="18"/>
    </row>
    <row r="381" spans="3:4" ht="15">
      <c r="C381" s="18"/>
      <c r="D381" s="18"/>
    </row>
    <row r="382" spans="3:4" ht="15">
      <c r="C382" s="18"/>
      <c r="D382" s="18"/>
    </row>
    <row r="383" spans="3:4" ht="15">
      <c r="C383" s="18"/>
      <c r="D383" s="18"/>
    </row>
    <row r="384" spans="3:4" ht="15">
      <c r="C384" s="18"/>
      <c r="D384" s="18"/>
    </row>
    <row r="385" spans="3:4" ht="15">
      <c r="C385" s="18"/>
      <c r="D385" s="18"/>
    </row>
    <row r="386" spans="3:4" ht="15">
      <c r="C386" s="18"/>
      <c r="D386" s="18"/>
    </row>
    <row r="387" spans="3:4" ht="15">
      <c r="C387" s="18"/>
      <c r="D387" s="18"/>
    </row>
    <row r="388" spans="3:4" ht="15">
      <c r="C388" s="18"/>
      <c r="D388" s="18"/>
    </row>
    <row r="389" spans="3:4" ht="15">
      <c r="C389" s="18"/>
      <c r="D389" s="18"/>
    </row>
    <row r="390" spans="3:4" ht="15">
      <c r="C390" s="18"/>
      <c r="D390" s="18"/>
    </row>
    <row r="391" spans="3:4" ht="15">
      <c r="C391" s="18"/>
      <c r="D391" s="18"/>
    </row>
    <row r="392" spans="3:4" ht="15">
      <c r="C392" s="18"/>
      <c r="D392" s="18"/>
    </row>
    <row r="393" spans="3:4" ht="15">
      <c r="C393" s="18"/>
      <c r="D393" s="18"/>
    </row>
    <row r="394" spans="3:4" ht="15">
      <c r="C394" s="18"/>
      <c r="D394" s="18"/>
    </row>
    <row r="395" spans="3:4" ht="15">
      <c r="C395" s="18"/>
      <c r="D395" s="18"/>
    </row>
    <row r="396" spans="3:4" ht="15">
      <c r="C396" s="18"/>
      <c r="D396" s="18"/>
    </row>
    <row r="397" spans="3:4" ht="15">
      <c r="C397" s="18"/>
      <c r="D397" s="18"/>
    </row>
    <row r="398" spans="3:4" ht="15">
      <c r="C398" s="18"/>
      <c r="D398" s="18"/>
    </row>
    <row r="399" spans="3:4" ht="15">
      <c r="C399" s="18"/>
      <c r="D399" s="18"/>
    </row>
    <row r="400" spans="3:4" ht="15">
      <c r="C400" s="18"/>
      <c r="D400" s="18"/>
    </row>
    <row r="401" spans="3:4" ht="15">
      <c r="C401" s="18"/>
      <c r="D401" s="18"/>
    </row>
    <row r="402" spans="3:4" ht="15">
      <c r="C402" s="18"/>
      <c r="D402" s="18"/>
    </row>
    <row r="403" spans="3:4" ht="15">
      <c r="C403" s="18"/>
      <c r="D403" s="18"/>
    </row>
    <row r="404" spans="3:4" ht="15">
      <c r="C404" s="18"/>
      <c r="D404" s="18"/>
    </row>
    <row r="405" spans="3:4" ht="15">
      <c r="C405" s="18"/>
      <c r="D405" s="18"/>
    </row>
    <row r="406" spans="3:4" ht="15">
      <c r="C406" s="18"/>
      <c r="D406" s="18"/>
    </row>
    <row r="407" spans="3:4" ht="15">
      <c r="C407" s="18"/>
      <c r="D407" s="18"/>
    </row>
    <row r="408" spans="3:4" ht="15">
      <c r="C408" s="18"/>
      <c r="D408" s="18"/>
    </row>
    <row r="409" spans="3:4" ht="15">
      <c r="C409" s="18"/>
      <c r="D409" s="18"/>
    </row>
    <row r="410" spans="3:4" ht="15">
      <c r="C410" s="18"/>
      <c r="D410" s="18"/>
    </row>
    <row r="411" spans="3:4" ht="15">
      <c r="C411" s="18"/>
      <c r="D411" s="18"/>
    </row>
    <row r="412" spans="3:4" ht="15">
      <c r="C412" s="18"/>
      <c r="D412" s="18"/>
    </row>
    <row r="413" spans="3:4" ht="15">
      <c r="C413" s="18"/>
      <c r="D413" s="18"/>
    </row>
    <row r="414" spans="3:4" ht="15">
      <c r="C414" s="18"/>
      <c r="D414" s="18"/>
    </row>
    <row r="415" spans="3:4" ht="15">
      <c r="C415" s="18"/>
      <c r="D415" s="18"/>
    </row>
    <row r="416" spans="3:4" ht="15">
      <c r="C416" s="18"/>
      <c r="D416" s="18"/>
    </row>
    <row r="417" spans="3:4" ht="15">
      <c r="C417" s="18"/>
      <c r="D417" s="18"/>
    </row>
    <row r="418" spans="3:4" ht="15">
      <c r="C418" s="18"/>
      <c r="D418" s="18"/>
    </row>
    <row r="419" spans="3:4" ht="15">
      <c r="C419" s="18"/>
      <c r="D419" s="18"/>
    </row>
    <row r="420" spans="3:4" ht="15">
      <c r="C420" s="18"/>
      <c r="D420" s="18"/>
    </row>
    <row r="421" spans="3:4" ht="15">
      <c r="C421" s="18"/>
      <c r="D421" s="18"/>
    </row>
    <row r="422" spans="3:4" ht="15">
      <c r="C422" s="18"/>
      <c r="D422" s="18"/>
    </row>
    <row r="423" spans="3:4" ht="15">
      <c r="C423" s="18"/>
      <c r="D423" s="18"/>
    </row>
    <row r="424" spans="3:4" ht="15">
      <c r="C424" s="18"/>
      <c r="D424" s="18"/>
    </row>
    <row r="425" spans="3:4" ht="15">
      <c r="C425" s="18"/>
      <c r="D425" s="18"/>
    </row>
    <row r="426" spans="3:4" ht="15">
      <c r="C426" s="18"/>
      <c r="D426" s="18"/>
    </row>
    <row r="427" spans="3:4" ht="15">
      <c r="C427" s="18"/>
      <c r="D427" s="18"/>
    </row>
    <row r="428" spans="3:4" ht="15">
      <c r="C428" s="18"/>
      <c r="D428" s="18"/>
    </row>
    <row r="429" spans="3:4" ht="15">
      <c r="C429" s="18"/>
      <c r="D429" s="18"/>
    </row>
    <row r="430" spans="3:4" ht="15">
      <c r="C430" s="18"/>
      <c r="D430" s="18"/>
    </row>
    <row r="431" spans="3:4" ht="15">
      <c r="C431" s="18"/>
      <c r="D431" s="18"/>
    </row>
    <row r="432" spans="3:4" ht="15">
      <c r="C432" s="18"/>
      <c r="D432" s="18"/>
    </row>
    <row r="433" spans="3:4" ht="15">
      <c r="C433" s="18"/>
      <c r="D433" s="18"/>
    </row>
    <row r="434" spans="3:4" ht="15">
      <c r="C434" s="18"/>
      <c r="D434" s="18"/>
    </row>
    <row r="435" spans="3:4" ht="15">
      <c r="C435" s="18"/>
      <c r="D435" s="18"/>
    </row>
    <row r="436" spans="3:4" ht="15">
      <c r="C436" s="18"/>
      <c r="D436" s="18"/>
    </row>
    <row r="437" spans="3:4" ht="15">
      <c r="C437" s="18"/>
      <c r="D437" s="18"/>
    </row>
    <row r="438" spans="3:4" ht="15">
      <c r="C438" s="18"/>
      <c r="D438" s="18"/>
    </row>
    <row r="439" spans="3:4" ht="15">
      <c r="C439" s="18"/>
      <c r="D439" s="18"/>
    </row>
    <row r="440" spans="3:4" ht="15">
      <c r="C440" s="18"/>
      <c r="D440" s="18"/>
    </row>
    <row r="441" spans="3:4" ht="15">
      <c r="C441" s="18"/>
      <c r="D441" s="18"/>
    </row>
    <row r="442" spans="3:4" ht="15">
      <c r="C442" s="18"/>
      <c r="D442" s="18"/>
    </row>
    <row r="443" spans="3:4" ht="15">
      <c r="C443" s="18"/>
      <c r="D443" s="18"/>
    </row>
    <row r="444" spans="3:4" ht="15">
      <c r="C444" s="18"/>
      <c r="D444" s="18"/>
    </row>
    <row r="445" spans="3:4" ht="15">
      <c r="C445" s="18"/>
      <c r="D445" s="18"/>
    </row>
    <row r="446" spans="3:4" ht="15">
      <c r="C446" s="18"/>
      <c r="D446" s="18"/>
    </row>
    <row r="447" spans="3:4" ht="15">
      <c r="C447" s="18"/>
      <c r="D447" s="18"/>
    </row>
    <row r="448" spans="3:4" ht="15">
      <c r="C448" s="18"/>
      <c r="D448" s="18"/>
    </row>
    <row r="449" spans="3:4" ht="15">
      <c r="C449" s="18"/>
      <c r="D449" s="18"/>
    </row>
    <row r="450" spans="3:4" ht="15">
      <c r="C450" s="18"/>
      <c r="D450" s="18"/>
    </row>
    <row r="451" spans="3:4" ht="15">
      <c r="C451" s="18"/>
      <c r="D451" s="18"/>
    </row>
    <row r="452" spans="3:4" ht="15">
      <c r="C452" s="18"/>
      <c r="D452" s="18"/>
    </row>
    <row r="453" spans="3:4" ht="15">
      <c r="C453" s="18"/>
      <c r="D453" s="18"/>
    </row>
    <row r="454" spans="3:4" ht="15">
      <c r="C454" s="18"/>
      <c r="D454" s="18"/>
    </row>
    <row r="455" spans="3:4" ht="15">
      <c r="C455" s="18"/>
      <c r="D455" s="18"/>
    </row>
    <row r="456" spans="3:4" ht="15">
      <c r="C456" s="18"/>
      <c r="D456" s="18"/>
    </row>
    <row r="457" spans="3:4" ht="15">
      <c r="C457" s="18"/>
      <c r="D457" s="18"/>
    </row>
    <row r="458" spans="3:4" ht="15">
      <c r="C458" s="18"/>
      <c r="D458" s="18"/>
    </row>
    <row r="459" spans="3:4" ht="15">
      <c r="C459" s="18"/>
      <c r="D459" s="18"/>
    </row>
    <row r="460" spans="3:4" ht="15">
      <c r="C460" s="18"/>
      <c r="D460" s="18"/>
    </row>
    <row r="461" spans="3:4" ht="15">
      <c r="C461" s="18"/>
      <c r="D461" s="18"/>
    </row>
    <row r="462" spans="3:4" ht="15">
      <c r="C462" s="18"/>
      <c r="D462" s="18"/>
    </row>
    <row r="463" spans="3:4" ht="15">
      <c r="C463" s="18"/>
      <c r="D463" s="18"/>
    </row>
    <row r="464" spans="3:4" ht="15">
      <c r="C464" s="18"/>
      <c r="D464" s="18"/>
    </row>
    <row r="465" spans="3:4" ht="15">
      <c r="C465" s="18"/>
      <c r="D465" s="18"/>
    </row>
    <row r="466" spans="3:4" ht="15">
      <c r="C466" s="18"/>
      <c r="D466" s="18"/>
    </row>
    <row r="467" spans="3:4" ht="15">
      <c r="C467" s="18"/>
      <c r="D467" s="18"/>
    </row>
    <row r="468" spans="3:4" ht="15">
      <c r="C468" s="18"/>
      <c r="D468" s="18"/>
    </row>
    <row r="469" spans="3:4" ht="15">
      <c r="C469" s="18"/>
      <c r="D469" s="18"/>
    </row>
    <row r="470" spans="3:4" ht="15">
      <c r="C470" s="18"/>
      <c r="D470" s="18"/>
    </row>
    <row r="471" spans="3:4" ht="15">
      <c r="C471" s="18"/>
      <c r="D471" s="18"/>
    </row>
    <row r="472" spans="3:4" ht="15">
      <c r="C472" s="18"/>
      <c r="D472" s="18"/>
    </row>
    <row r="473" spans="3:4" ht="15">
      <c r="C473" s="18"/>
      <c r="D473" s="18"/>
    </row>
    <row r="474" spans="3:4" ht="15">
      <c r="C474" s="18"/>
      <c r="D474" s="18"/>
    </row>
    <row r="475" spans="3:4" ht="15">
      <c r="C475" s="18"/>
      <c r="D475" s="18"/>
    </row>
    <row r="476" spans="3:4" ht="15">
      <c r="C476" s="18"/>
      <c r="D476" s="18"/>
    </row>
    <row r="477" spans="3:4" ht="15">
      <c r="C477" s="18"/>
      <c r="D477" s="18"/>
    </row>
    <row r="478" spans="3:4" ht="15">
      <c r="C478" s="18"/>
      <c r="D478" s="18"/>
    </row>
    <row r="479" spans="3:4" ht="15">
      <c r="C479" s="18"/>
      <c r="D479" s="18"/>
    </row>
    <row r="480" spans="3:4" ht="15">
      <c r="C480" s="18"/>
      <c r="D480" s="18"/>
    </row>
    <row r="481" spans="3:4" ht="15">
      <c r="C481" s="18"/>
      <c r="D481" s="18"/>
    </row>
    <row r="482" spans="3:4" ht="15">
      <c r="C482" s="18"/>
      <c r="D482" s="18"/>
    </row>
    <row r="483" spans="3:4" ht="15">
      <c r="C483" s="18"/>
      <c r="D483" s="18"/>
    </row>
    <row r="484" spans="3:4" ht="15">
      <c r="C484" s="18"/>
      <c r="D484" s="18"/>
    </row>
    <row r="485" spans="3:4" ht="15">
      <c r="C485" s="18"/>
      <c r="D485" s="18"/>
    </row>
    <row r="486" spans="3:4" ht="15">
      <c r="C486" s="18"/>
      <c r="D486" s="18"/>
    </row>
    <row r="487" spans="3:4" ht="15">
      <c r="C487" s="18"/>
      <c r="D487" s="18"/>
    </row>
    <row r="488" spans="3:4" ht="15">
      <c r="C488" s="18"/>
      <c r="D488" s="18"/>
    </row>
    <row r="489" spans="3:4" ht="15">
      <c r="C489" s="18"/>
      <c r="D489" s="18"/>
    </row>
    <row r="490" spans="3:4" ht="15">
      <c r="C490" s="18"/>
      <c r="D490" s="18"/>
    </row>
    <row r="491" spans="3:4" ht="15">
      <c r="C491" s="18"/>
      <c r="D491" s="18"/>
    </row>
    <row r="492" spans="3:4" ht="15">
      <c r="C492" s="18"/>
      <c r="D492" s="18"/>
    </row>
    <row r="493" spans="3:4" ht="15">
      <c r="C493" s="18"/>
      <c r="D493" s="18"/>
    </row>
    <row r="494" spans="3:4" ht="15">
      <c r="C494" s="18"/>
      <c r="D494" s="18"/>
    </row>
    <row r="495" spans="3:4" ht="15">
      <c r="C495" s="18"/>
      <c r="D495" s="18"/>
    </row>
    <row r="496" spans="3:4" ht="15">
      <c r="C496" s="18"/>
      <c r="D496" s="18"/>
    </row>
    <row r="497" spans="3:4" ht="15">
      <c r="C497" s="18"/>
      <c r="D497" s="18"/>
    </row>
    <row r="498" spans="3:4" ht="15">
      <c r="C498" s="18"/>
      <c r="D498" s="18"/>
    </row>
    <row r="499" spans="3:4" ht="15">
      <c r="C499" s="18"/>
      <c r="D499" s="18"/>
    </row>
    <row r="500" spans="3:4" ht="15">
      <c r="C500" s="18"/>
      <c r="D500" s="18"/>
    </row>
  </sheetData>
  <mergeCells count="3">
    <mergeCell ref="A1:B2"/>
    <mergeCell ref="E1:E2"/>
    <mergeCell ref="F1:F2"/>
  </mergeCell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T502"/>
  <sheetViews>
    <sheetView workbookViewId="0" topLeftCell="A1">
      <pane xSplit="1" ySplit="2" topLeftCell="B3" activePane="bottomRight" state="frozen"/>
      <selection pane="topLeft" activeCell="A1" sqref="A1"/>
      <selection pane="bottomLeft" activeCell="A2" sqref="A2"/>
      <selection pane="topRight" activeCell="C1" sqref="C1"/>
      <selection pane="bottomRight" activeCell="E4" sqref="E4"/>
    </sheetView>
  </sheetViews>
  <sheetFormatPr defaultColWidth="9.14428571428571" defaultRowHeight="15" customHeight="1"/>
  <cols>
    <col min="1" max="1" width="20.7142857142857" style="38" customWidth="1"/>
    <col min="2" max="2" width="69.2857142857143" style="38" customWidth="1"/>
    <col min="3" max="3" width="20.7142857142857" style="39" customWidth="1"/>
    <col min="4" max="4" width="16.2857142857143" style="40" bestFit="1" customWidth="1"/>
    <col min="5" max="5" width="16.1428571428571" style="41" bestFit="1" customWidth="1"/>
    <col min="6" max="6" width="15.8571428571429" style="41" bestFit="1" customWidth="1"/>
    <col min="7" max="7" width="16.5714285714286" style="42" customWidth="1"/>
    <col min="8" max="8" width="16.2857142857143" style="43" bestFit="1" customWidth="1"/>
    <col min="9" max="9" width="16.1428571428571" style="44" bestFit="1" customWidth="1"/>
    <col min="10" max="10" width="15.8571428571429" style="44" bestFit="1" customWidth="1"/>
    <col min="11" max="11" width="17" style="45" customWidth="1"/>
    <col min="12" max="12" width="9.14285714285714" style="18" customWidth="1"/>
    <col min="13" max="16384" width="9.14285714285714" style="18"/>
  </cols>
  <sheetData>
    <row r="1" spans="3:11" ht="15.75" thickBot="1">
      <c r="C1" s="28" t="s">
        <v>11</v>
      </c>
      <c r="D1" s="29" t="s">
        <v>35</v>
      </c>
      <c r="E1" s="30"/>
      <c r="F1" s="30"/>
      <c r="G1" s="31"/>
      <c r="H1" s="32" t="s">
        <v>36</v>
      </c>
      <c r="I1" s="30"/>
      <c r="J1" s="30"/>
      <c r="K1" s="30"/>
    </row>
    <row r="2" spans="1:11" ht="15.75" thickBot="1">
      <c r="A2" s="33" t="s">
        <v>37</v>
      </c>
      <c r="B2" s="33" t="s">
        <v>38</v>
      </c>
      <c r="C2" s="28" t="s">
        <v>2</v>
      </c>
      <c r="D2" s="29" t="s">
        <v>39</v>
      </c>
      <c r="E2" s="34" t="s">
        <v>14</v>
      </c>
      <c r="F2" s="34" t="s">
        <v>17</v>
      </c>
      <c r="G2" s="35" t="s">
        <v>2</v>
      </c>
      <c r="H2" s="32" t="s">
        <v>39</v>
      </c>
      <c r="I2" s="36" t="s">
        <v>14</v>
      </c>
      <c r="J2" s="36" t="s">
        <v>17</v>
      </c>
      <c r="K2" s="37" t="s">
        <v>2</v>
      </c>
    </row>
    <row r="3" spans="1:20" ht="15">
      <c r="A3" s="38" t="s">
        <v>29</v>
      </c>
      <c r="B3" s="38" t="s">
        <v>96</v>
      </c>
      <c r="C3" s="39">
        <v>16311755.449999999</v>
      </c>
      <c r="D3" s="40">
        <v>127</v>
      </c>
      <c r="E3" s="41">
        <v>13334704</v>
      </c>
      <c r="F3" s="41">
        <v>6851475</v>
      </c>
      <c r="G3" s="42">
        <v>1131366383.28</v>
      </c>
      <c r="H3" s="43">
        <v>6900</v>
      </c>
      <c r="I3" s="44">
        <v>44968846</v>
      </c>
      <c r="J3" s="44">
        <v>25116449</v>
      </c>
      <c r="K3" s="45">
        <v>6046034597.1800003</v>
      </c>
      <c r="L3" s="18"/>
      <c r="M3" s="18"/>
      <c r="N3" s="18"/>
      <c r="O3" s="18"/>
      <c r="P3" s="18"/>
      <c r="Q3" s="18"/>
      <c r="R3" s="18"/>
      <c r="S3" s="18"/>
      <c r="T3" s="18"/>
    </row>
    <row r="4" spans="1:20" ht="15">
      <c r="A4" s="38" t="s">
        <v>56</v>
      </c>
      <c r="B4" s="38" t="s">
        <v>94</v>
      </c>
      <c r="C4" s="39">
        <v>2141967.77</v>
      </c>
      <c r="D4" s="40">
        <v>123</v>
      </c>
      <c r="E4" s="41">
        <v>13008507</v>
      </c>
      <c r="F4" s="41">
        <v>6707054</v>
      </c>
      <c r="G4" s="42">
        <v>314314332.91000003</v>
      </c>
      <c r="H4" s="43">
        <v>4812</v>
      </c>
      <c r="I4" s="44">
        <v>42512930</v>
      </c>
      <c r="J4" s="44">
        <v>23501599</v>
      </c>
      <c r="K4" s="45">
        <v>1526549469.3099999</v>
      </c>
      <c r="L4" s="18"/>
      <c r="M4" s="18"/>
      <c r="N4" s="18"/>
      <c r="O4" s="18"/>
      <c r="P4" s="18"/>
      <c r="Q4" s="18"/>
      <c r="R4" s="18"/>
      <c r="S4" s="18"/>
      <c r="T4" s="18"/>
    </row>
    <row r="5" spans="1:20" ht="15">
      <c r="A5" s="38" t="s">
        <v>93</v>
      </c>
      <c r="B5" s="38" t="s">
        <v>92</v>
      </c>
      <c r="C5" s="39">
        <v>98341.300000000003</v>
      </c>
      <c r="D5" s="40">
        <v>101</v>
      </c>
      <c r="E5" s="41">
        <v>10858653</v>
      </c>
      <c r="F5" s="41">
        <v>5591229</v>
      </c>
      <c r="G5" s="42">
        <v>107667506.36</v>
      </c>
      <c r="H5" s="43">
        <v>1739</v>
      </c>
      <c r="I5" s="44">
        <v>31998758</v>
      </c>
      <c r="J5" s="44">
        <v>17329067</v>
      </c>
      <c r="K5" s="45">
        <v>285029710.05000001</v>
      </c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38" t="s">
        <v>91</v>
      </c>
      <c r="B6" s="38" t="s">
        <v>90</v>
      </c>
      <c r="C6" s="39">
        <v>2043626.47</v>
      </c>
      <c r="D6" s="40">
        <v>118</v>
      </c>
      <c r="E6" s="41">
        <v>12276967</v>
      </c>
      <c r="F6" s="41">
        <v>6379530</v>
      </c>
      <c r="G6" s="42">
        <v>206646826.55000001</v>
      </c>
      <c r="H6" s="43">
        <v>4346</v>
      </c>
      <c r="I6" s="44">
        <v>40481313</v>
      </c>
      <c r="J6" s="44">
        <v>22330820</v>
      </c>
      <c r="K6" s="45">
        <v>1241519759.26</v>
      </c>
      <c r="L6" s="18"/>
      <c r="M6" s="18"/>
      <c r="N6" s="18"/>
      <c r="O6" s="18"/>
      <c r="P6" s="18"/>
      <c r="Q6" s="18"/>
      <c r="R6" s="18"/>
      <c r="S6" s="18"/>
      <c r="T6" s="18"/>
    </row>
    <row r="7" spans="1:20" ht="15">
      <c r="A7" s="38" t="s">
        <v>89</v>
      </c>
      <c r="B7" s="38" t="s">
        <v>88</v>
      </c>
      <c r="C7" s="39">
        <v>7918895.0999999996</v>
      </c>
      <c r="D7" s="40">
        <v>125</v>
      </c>
      <c r="E7" s="41">
        <v>13155877</v>
      </c>
      <c r="F7" s="41">
        <v>6765450</v>
      </c>
      <c r="G7" s="42">
        <v>330252556.23000002</v>
      </c>
      <c r="H7" s="43">
        <v>5689</v>
      </c>
      <c r="I7" s="44">
        <v>42473485</v>
      </c>
      <c r="J7" s="44">
        <v>23645439</v>
      </c>
      <c r="K7" s="45">
        <v>1834021210.8199999</v>
      </c>
      <c r="L7" s="18"/>
      <c r="M7" s="18"/>
      <c r="N7" s="18"/>
      <c r="O7" s="18"/>
      <c r="P7" s="18"/>
      <c r="Q7" s="18"/>
      <c r="R7" s="18"/>
      <c r="S7" s="18"/>
      <c r="T7" s="18"/>
    </row>
    <row r="8" spans="1:20" ht="15">
      <c r="A8" s="38" t="s">
        <v>87</v>
      </c>
      <c r="B8" s="38" t="s">
        <v>92</v>
      </c>
      <c r="C8" s="39"/>
      <c r="D8" s="40">
        <v>46</v>
      </c>
      <c r="E8" s="41">
        <v>4757814</v>
      </c>
      <c r="F8" s="41">
        <v>2501385</v>
      </c>
      <c r="G8" s="42">
        <v>24284057.129999999</v>
      </c>
      <c r="H8" s="43">
        <v>922</v>
      </c>
      <c r="I8" s="44">
        <v>15977622</v>
      </c>
      <c r="J8" s="44">
        <v>8594176</v>
      </c>
      <c r="K8" s="45">
        <v>104752279.90000001</v>
      </c>
      <c r="L8" s="18"/>
      <c r="M8" s="18"/>
      <c r="N8" s="18"/>
      <c r="O8" s="18"/>
      <c r="P8" s="18"/>
      <c r="Q8" s="18"/>
      <c r="R8" s="18"/>
      <c r="S8" s="18"/>
      <c r="T8" s="18"/>
    </row>
    <row r="9" spans="1:20" ht="15">
      <c r="A9" s="38" t="s">
        <v>86</v>
      </c>
      <c r="B9" s="38" t="s">
        <v>85</v>
      </c>
      <c r="C9" s="39">
        <v>7918895.0999999996</v>
      </c>
      <c r="D9" s="40">
        <v>122</v>
      </c>
      <c r="E9" s="41">
        <v>12682832</v>
      </c>
      <c r="F9" s="41">
        <v>6513043</v>
      </c>
      <c r="G9" s="42">
        <v>305968499.10000002</v>
      </c>
      <c r="H9" s="43">
        <v>5475</v>
      </c>
      <c r="I9" s="44">
        <v>41694743</v>
      </c>
      <c r="J9" s="44">
        <v>23183381</v>
      </c>
      <c r="K9" s="45">
        <v>1729268930.9200001</v>
      </c>
      <c r="L9" s="18"/>
      <c r="M9" s="18"/>
      <c r="N9" s="18"/>
      <c r="O9" s="18"/>
      <c r="P9" s="18"/>
      <c r="Q9" s="18"/>
      <c r="R9" s="18"/>
      <c r="S9" s="18"/>
      <c r="T9" s="18"/>
    </row>
    <row r="10" spans="1:20" ht="15">
      <c r="A10" s="38" t="s">
        <v>84</v>
      </c>
      <c r="B10" s="38" t="s">
        <v>83</v>
      </c>
      <c r="C10" s="39">
        <v>2001254.4299999999</v>
      </c>
      <c r="D10" s="40">
        <v>127</v>
      </c>
      <c r="E10" s="41">
        <v>13334704</v>
      </c>
      <c r="F10" s="41">
        <v>6851475</v>
      </c>
      <c r="G10" s="42">
        <v>300164840.41000003</v>
      </c>
      <c r="H10" s="43">
        <v>5518</v>
      </c>
      <c r="I10" s="44">
        <v>44386331</v>
      </c>
      <c r="J10" s="44">
        <v>24606413</v>
      </c>
      <c r="K10" s="45">
        <v>1491377032.8499999</v>
      </c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>
      <c r="A11" s="38" t="s">
        <v>81</v>
      </c>
      <c r="B11" s="38" t="s">
        <v>82</v>
      </c>
      <c r="C11" s="39"/>
      <c r="D11" s="40">
        <v>27</v>
      </c>
      <c r="E11" s="41">
        <v>2499987</v>
      </c>
      <c r="F11" s="41">
        <v>1223848</v>
      </c>
      <c r="G11" s="42">
        <v>4658028.5199999996</v>
      </c>
      <c r="H11" s="43">
        <v>880</v>
      </c>
      <c r="I11" s="44">
        <v>11455971</v>
      </c>
      <c r="J11" s="44">
        <v>6223271</v>
      </c>
      <c r="K11" s="45">
        <v>47966634.259999998</v>
      </c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5">
      <c r="A12" s="38" t="s">
        <v>80</v>
      </c>
      <c r="B12" s="38" t="s">
        <v>79</v>
      </c>
      <c r="C12" s="39">
        <v>75151.5</v>
      </c>
      <c r="D12" s="40">
        <v>124</v>
      </c>
      <c r="E12" s="41">
        <v>13171755</v>
      </c>
      <c r="F12" s="41">
        <v>6777022</v>
      </c>
      <c r="G12" s="42">
        <v>151629298.40000001</v>
      </c>
      <c r="H12" s="43">
        <v>3560</v>
      </c>
      <c r="I12" s="44">
        <v>40807817</v>
      </c>
      <c r="J12" s="44">
        <v>22291713</v>
      </c>
      <c r="K12" s="45">
        <v>801527268.47000003</v>
      </c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">
      <c r="A13" s="38" t="s">
        <v>78</v>
      </c>
      <c r="B13" s="38" t="s">
        <v>66</v>
      </c>
      <c r="C13" s="39">
        <v>1299535.95</v>
      </c>
      <c r="D13" s="40">
        <v>121</v>
      </c>
      <c r="E13" s="41">
        <v>12848685</v>
      </c>
      <c r="F13" s="41">
        <v>6584792</v>
      </c>
      <c r="G13" s="42">
        <v>34988008.619999997</v>
      </c>
      <c r="H13" s="43">
        <v>3505</v>
      </c>
      <c r="I13" s="44">
        <v>41526977</v>
      </c>
      <c r="J13" s="44">
        <v>22677024</v>
      </c>
      <c r="K13" s="45">
        <v>184623572.66</v>
      </c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">
      <c r="A14" s="38" t="s">
        <v>77</v>
      </c>
      <c r="B14" s="38" t="s">
        <v>64</v>
      </c>
      <c r="C14" s="39">
        <v>2433.3099999999999</v>
      </c>
      <c r="D14" s="40">
        <v>111</v>
      </c>
      <c r="E14" s="41">
        <v>11944046</v>
      </c>
      <c r="F14" s="41">
        <v>6175923</v>
      </c>
      <c r="G14" s="42">
        <v>27700278.690000001</v>
      </c>
      <c r="H14" s="43">
        <v>1515</v>
      </c>
      <c r="I14" s="44">
        <v>33708744</v>
      </c>
      <c r="J14" s="44">
        <v>18190972</v>
      </c>
      <c r="K14" s="45">
        <v>90551128.849999994</v>
      </c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5">
      <c r="A15" s="38" t="s">
        <v>76</v>
      </c>
      <c r="B15" s="38" t="s">
        <v>62</v>
      </c>
      <c r="C15" s="39">
        <v>289586.62</v>
      </c>
      <c r="D15" s="40">
        <v>121</v>
      </c>
      <c r="E15" s="41">
        <v>12925120</v>
      </c>
      <c r="F15" s="41">
        <v>6660970</v>
      </c>
      <c r="G15" s="42">
        <v>15790098.67</v>
      </c>
      <c r="H15" s="43">
        <v>3294</v>
      </c>
      <c r="I15" s="44">
        <v>40809639</v>
      </c>
      <c r="J15" s="44">
        <v>22200429</v>
      </c>
      <c r="K15" s="45">
        <v>88194667.260000005</v>
      </c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">
      <c r="A16" s="38" t="s">
        <v>75</v>
      </c>
      <c r="B16" s="38" t="s">
        <v>60</v>
      </c>
      <c r="C16" s="39">
        <v>240100.5</v>
      </c>
      <c r="D16" s="40">
        <v>124</v>
      </c>
      <c r="E16" s="41">
        <v>13064988</v>
      </c>
      <c r="F16" s="41">
        <v>6699990</v>
      </c>
      <c r="G16" s="42">
        <v>18356943.550000001</v>
      </c>
      <c r="H16" s="43">
        <v>2680</v>
      </c>
      <c r="I16" s="44">
        <v>39974346</v>
      </c>
      <c r="J16" s="44">
        <v>21648480</v>
      </c>
      <c r="K16" s="45">
        <v>56988864.399999999</v>
      </c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">
      <c r="A17" s="38" t="s">
        <v>74</v>
      </c>
      <c r="B17" s="38" t="s">
        <v>58</v>
      </c>
      <c r="C17" s="39">
        <v>94446.550000000003</v>
      </c>
      <c r="D17" s="40">
        <v>56</v>
      </c>
      <c r="E17" s="41">
        <v>6379505</v>
      </c>
      <c r="F17" s="41">
        <v>3316484</v>
      </c>
      <c r="G17" s="42">
        <v>28763283.98</v>
      </c>
      <c r="H17" s="43">
        <v>735</v>
      </c>
      <c r="I17" s="44">
        <v>18278302</v>
      </c>
      <c r="J17" s="44">
        <v>9718105</v>
      </c>
      <c r="K17" s="45">
        <v>82598303.859999999</v>
      </c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>
      <c r="A18" s="38" t="s">
        <v>73</v>
      </c>
      <c r="B18" s="38" t="s">
        <v>72</v>
      </c>
      <c r="C18" s="39">
        <v>0</v>
      </c>
      <c r="D18" s="40">
        <v>104</v>
      </c>
      <c r="E18" s="41">
        <v>11117674</v>
      </c>
      <c r="F18" s="41">
        <v>5659753</v>
      </c>
      <c r="G18" s="42">
        <v>18278899.98</v>
      </c>
      <c r="H18" s="43">
        <v>1999</v>
      </c>
      <c r="I18" s="44">
        <v>34349503</v>
      </c>
      <c r="J18" s="44">
        <v>18449384</v>
      </c>
      <c r="K18" s="45">
        <v>138926593.09</v>
      </c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">
      <c r="A19" s="38" t="s">
        <v>71</v>
      </c>
      <c r="B19" s="38" t="s">
        <v>70</v>
      </c>
      <c r="C19" s="39">
        <v>4102127.6200000001</v>
      </c>
      <c r="D19" s="40">
        <v>120</v>
      </c>
      <c r="E19" s="41">
        <v>12685535</v>
      </c>
      <c r="F19" s="41">
        <v>6515027</v>
      </c>
      <c r="G19" s="42">
        <v>146667278.78999999</v>
      </c>
      <c r="H19" s="43">
        <v>3976</v>
      </c>
      <c r="I19" s="44">
        <v>40485293</v>
      </c>
      <c r="J19" s="44">
        <v>22284683</v>
      </c>
      <c r="K19" s="45">
        <v>908365397.25</v>
      </c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5">
      <c r="A20" s="38" t="s">
        <v>69</v>
      </c>
      <c r="B20" s="38" t="s">
        <v>82</v>
      </c>
      <c r="C20" s="39"/>
      <c r="D20" s="40">
        <v>22</v>
      </c>
      <c r="E20" s="41">
        <v>2068442</v>
      </c>
      <c r="F20" s="41">
        <v>1027993</v>
      </c>
      <c r="G20" s="42">
        <v>2461986.2599999998</v>
      </c>
      <c r="H20" s="43">
        <v>632</v>
      </c>
      <c r="I20" s="44">
        <v>5349786</v>
      </c>
      <c r="J20" s="44">
        <v>3007799</v>
      </c>
      <c r="K20" s="45">
        <v>36626909.659999996</v>
      </c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">
      <c r="A21" s="38" t="s">
        <v>68</v>
      </c>
      <c r="B21" s="38" t="s">
        <v>79</v>
      </c>
      <c r="C21" s="39">
        <v>2681537.8199999998</v>
      </c>
      <c r="D21" s="40">
        <v>115</v>
      </c>
      <c r="E21" s="41">
        <v>12146045</v>
      </c>
      <c r="F21" s="41">
        <v>6193256</v>
      </c>
      <c r="G21" s="42">
        <v>115234768.98</v>
      </c>
      <c r="H21" s="43">
        <v>2896</v>
      </c>
      <c r="I21" s="44">
        <v>37825773</v>
      </c>
      <c r="J21" s="44">
        <v>20597285</v>
      </c>
      <c r="K21" s="45">
        <v>659327175.84000003</v>
      </c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5">
      <c r="A22" s="38" t="s">
        <v>67</v>
      </c>
      <c r="B22" s="38" t="s">
        <v>66</v>
      </c>
      <c r="C22" s="39">
        <v>1249219.78</v>
      </c>
      <c r="D22" s="40">
        <v>82</v>
      </c>
      <c r="E22" s="41">
        <v>9149971</v>
      </c>
      <c r="F22" s="41">
        <v>4688500</v>
      </c>
      <c r="G22" s="42">
        <v>13497469.039999999</v>
      </c>
      <c r="H22" s="43">
        <v>1753</v>
      </c>
      <c r="I22" s="44">
        <v>29906304</v>
      </c>
      <c r="J22" s="44">
        <v>16181258</v>
      </c>
      <c r="K22" s="45">
        <v>84816965.599999994</v>
      </c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5">
      <c r="A23" s="38" t="s">
        <v>65</v>
      </c>
      <c r="B23" s="38" t="s">
        <v>64</v>
      </c>
      <c r="C23" s="39">
        <v>169234.48999999999</v>
      </c>
      <c r="D23" s="40">
        <v>26</v>
      </c>
      <c r="E23" s="41">
        <v>3260982</v>
      </c>
      <c r="F23" s="41">
        <v>1592470</v>
      </c>
      <c r="G23" s="42">
        <v>1713972.51</v>
      </c>
      <c r="H23" s="43">
        <v>263</v>
      </c>
      <c r="I23" s="44">
        <v>12322188</v>
      </c>
      <c r="J23" s="44">
        <v>6325035</v>
      </c>
      <c r="K23" s="45">
        <v>6074687.7300000004</v>
      </c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>
      <c r="A24" s="38" t="s">
        <v>63</v>
      </c>
      <c r="B24" s="38" t="s">
        <v>62</v>
      </c>
      <c r="C24" s="39">
        <v>0</v>
      </c>
      <c r="D24" s="40">
        <v>54</v>
      </c>
      <c r="E24" s="41">
        <v>6185185</v>
      </c>
      <c r="F24" s="41">
        <v>3129412</v>
      </c>
      <c r="G24" s="42">
        <v>1677667.6799999999</v>
      </c>
      <c r="H24" s="43">
        <v>856</v>
      </c>
      <c r="I24" s="44">
        <v>20245914</v>
      </c>
      <c r="J24" s="44">
        <v>10822377</v>
      </c>
      <c r="K24" s="45">
        <v>13760978.82</v>
      </c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">
      <c r="A25" s="38" t="s">
        <v>61</v>
      </c>
      <c r="B25" s="38" t="s">
        <v>60</v>
      </c>
      <c r="C25" s="39">
        <v>2135.5300000000002</v>
      </c>
      <c r="D25" s="40">
        <v>32</v>
      </c>
      <c r="E25" s="41">
        <v>3815579</v>
      </c>
      <c r="F25" s="41">
        <v>1846769</v>
      </c>
      <c r="G25" s="42">
        <v>385651.17999999999</v>
      </c>
      <c r="H25" s="43">
        <v>619</v>
      </c>
      <c r="I25" s="44">
        <v>16286894</v>
      </c>
      <c r="J25" s="44">
        <v>8554010</v>
      </c>
      <c r="K25" s="45">
        <v>7692398.9400000004</v>
      </c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">
      <c r="A26" s="38" t="s">
        <v>59</v>
      </c>
      <c r="B26" s="38" t="s">
        <v>58</v>
      </c>
      <c r="C26" s="39"/>
      <c r="D26" s="40">
        <v>12</v>
      </c>
      <c r="E26" s="41">
        <v>1445144</v>
      </c>
      <c r="F26" s="41">
        <v>770918</v>
      </c>
      <c r="G26" s="42">
        <v>835632.94999999995</v>
      </c>
      <c r="H26" s="43">
        <v>177</v>
      </c>
      <c r="I26" s="44">
        <v>7336350</v>
      </c>
      <c r="J26" s="44">
        <v>3798272</v>
      </c>
      <c r="K26" s="45">
        <v>15318188.32</v>
      </c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">
      <c r="A27" s="38" t="s">
        <v>57</v>
      </c>
      <c r="B27" s="38" t="s">
        <v>55</v>
      </c>
      <c r="C27" s="39"/>
      <c r="D27" s="40">
        <v>47</v>
      </c>
      <c r="E27" s="41">
        <v>5210654</v>
      </c>
      <c r="F27" s="41">
        <v>2725847</v>
      </c>
      <c r="G27" s="42">
        <v>10860130.189999999</v>
      </c>
      <c r="H27" s="43">
        <v>1155</v>
      </c>
      <c r="I27" s="44">
        <v>21219778</v>
      </c>
      <c r="J27" s="44">
        <v>11447094</v>
      </c>
      <c r="K27" s="45">
        <v>84748092.340000004</v>
      </c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">
      <c r="A28" s="38" t="s">
        <v>53</v>
      </c>
      <c r="B28" s="38" t="s">
        <v>52</v>
      </c>
      <c r="C28" s="39">
        <v>147510.53</v>
      </c>
      <c r="D28" s="40">
        <v>102</v>
      </c>
      <c r="E28" s="41">
        <v>10971521</v>
      </c>
      <c r="F28" s="41">
        <v>5563914</v>
      </c>
      <c r="G28" s="42">
        <v>17319005.989999998</v>
      </c>
      <c r="H28" s="43">
        <v>1369</v>
      </c>
      <c r="I28" s="44">
        <v>32789999</v>
      </c>
      <c r="J28" s="44">
        <v>17431440</v>
      </c>
      <c r="K28" s="45">
        <v>77414152.700000003</v>
      </c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5">
      <c r="A29" s="38" t="s">
        <v>51</v>
      </c>
      <c r="B29" s="38" t="s">
        <v>52</v>
      </c>
      <c r="C29" s="39"/>
      <c r="D29" s="40">
        <v>57</v>
      </c>
      <c r="E29" s="41">
        <v>6449251</v>
      </c>
      <c r="F29" s="41">
        <v>3335476</v>
      </c>
      <c r="G29" s="42">
        <v>9506016.9100000001</v>
      </c>
      <c r="H29" s="43">
        <v>846</v>
      </c>
      <c r="I29" s="44">
        <v>21901900</v>
      </c>
      <c r="J29" s="44">
        <v>11614432</v>
      </c>
      <c r="K29" s="45">
        <v>34887308.590000004</v>
      </c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>
      <c r="A30" s="38" t="s">
        <v>50</v>
      </c>
      <c r="B30" s="38" t="s">
        <v>49</v>
      </c>
      <c r="C30" s="39">
        <v>147510.53</v>
      </c>
      <c r="D30" s="40">
        <v>89</v>
      </c>
      <c r="E30" s="41">
        <v>9884363</v>
      </c>
      <c r="F30" s="41">
        <v>4984650</v>
      </c>
      <c r="G30" s="42">
        <v>6691939.8200000003</v>
      </c>
      <c r="H30" s="43">
        <v>737</v>
      </c>
      <c r="I30" s="44">
        <v>28265578</v>
      </c>
      <c r="J30" s="44">
        <v>14869970</v>
      </c>
      <c r="K30" s="45">
        <v>38135242.280000001</v>
      </c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">
      <c r="A31" s="38" t="s">
        <v>43</v>
      </c>
      <c r="B31" s="38" t="s">
        <v>48</v>
      </c>
      <c r="C31" s="39"/>
      <c r="D31" s="40">
        <v>8</v>
      </c>
      <c r="E31" s="41">
        <v>798276</v>
      </c>
      <c r="F31" s="41">
        <v>343482</v>
      </c>
      <c r="G31" s="42">
        <v>1121049.26</v>
      </c>
      <c r="H31" s="43">
        <v>128</v>
      </c>
      <c r="I31" s="44">
        <v>2004652</v>
      </c>
      <c r="J31" s="44">
        <v>1008446</v>
      </c>
      <c r="K31" s="45">
        <v>4391601.8300000001</v>
      </c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>
      <c r="A32" s="38" t="s">
        <v>47</v>
      </c>
      <c r="B32" s="38" t="s">
        <v>46</v>
      </c>
      <c r="C32" s="39"/>
      <c r="D32" s="40">
        <v>13</v>
      </c>
      <c r="E32" s="41">
        <v>1423884</v>
      </c>
      <c r="F32" s="41">
        <v>788668</v>
      </c>
      <c r="G32" s="42">
        <v>1836626.52</v>
      </c>
      <c r="H32" s="43">
        <v>124</v>
      </c>
      <c r="I32" s="44">
        <v>7035489</v>
      </c>
      <c r="J32" s="44">
        <v>3818607</v>
      </c>
      <c r="K32" s="45">
        <v>21866717.5</v>
      </c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">
      <c r="A33" s="38" t="s">
        <v>45</v>
      </c>
      <c r="B33" s="38" t="s">
        <v>44</v>
      </c>
      <c r="C33" s="39"/>
      <c r="D33" s="40">
        <v>13</v>
      </c>
      <c r="E33" s="41">
        <v>1423884</v>
      </c>
      <c r="F33" s="41">
        <v>788668</v>
      </c>
      <c r="G33" s="42">
        <v>1836626.52</v>
      </c>
      <c r="H33" s="43">
        <v>124</v>
      </c>
      <c r="I33" s="44">
        <v>7035489</v>
      </c>
      <c r="J33" s="44">
        <v>3818607</v>
      </c>
      <c r="K33" s="45">
        <v>21866717.5</v>
      </c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5">
      <c r="A34" s="38" t="s">
        <v>42</v>
      </c>
      <c r="B34" s="38" t="s">
        <v>41</v>
      </c>
      <c r="C34" s="39">
        <v>0</v>
      </c>
      <c r="D34" s="40">
        <v>63</v>
      </c>
      <c r="E34" s="41">
        <v>7229265</v>
      </c>
      <c r="F34" s="41">
        <v>3705794</v>
      </c>
      <c r="G34" s="42">
        <v>18846604.07</v>
      </c>
      <c r="H34" s="43">
        <v>1267</v>
      </c>
      <c r="I34" s="44">
        <v>22518814</v>
      </c>
      <c r="J34" s="44">
        <v>12020849</v>
      </c>
      <c r="K34" s="45">
        <v>169953822.81</v>
      </c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5">
      <c r="A35" s="38" t="s">
        <v>40</v>
      </c>
      <c r="B35" s="38" t="s">
        <v>82</v>
      </c>
      <c r="C35" s="39"/>
      <c r="D35" s="40">
        <v>22</v>
      </c>
      <c r="E35" s="41">
        <v>2624811</v>
      </c>
      <c r="F35" s="41">
        <v>1279045</v>
      </c>
      <c r="G35" s="42">
        <v>9445823.4100000001</v>
      </c>
      <c r="H35" s="43">
        <v>372</v>
      </c>
      <c r="I35" s="44">
        <v>12583261</v>
      </c>
      <c r="J35" s="44">
        <v>6476509</v>
      </c>
      <c r="K35" s="45">
        <v>81257057</v>
      </c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5">
      <c r="A36" s="38" t="s">
        <v>27</v>
      </c>
      <c r="B36" s="38" t="s">
        <v>79</v>
      </c>
      <c r="C36" s="39"/>
      <c r="D36" s="40">
        <v>37</v>
      </c>
      <c r="E36" s="41">
        <v>4203321</v>
      </c>
      <c r="F36" s="41">
        <v>2104337</v>
      </c>
      <c r="G36" s="42">
        <v>6887347.1200000001</v>
      </c>
      <c r="H36" s="43">
        <v>698</v>
      </c>
      <c r="I36" s="44">
        <v>11587179</v>
      </c>
      <c r="J36" s="44">
        <v>6150531</v>
      </c>
      <c r="K36" s="45">
        <v>59046656.880000003</v>
      </c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5">
      <c r="A37" s="38" t="s">
        <v>25</v>
      </c>
      <c r="B37" s="38" t="s">
        <v>34</v>
      </c>
      <c r="C37" s="39">
        <v>0</v>
      </c>
      <c r="D37" s="40">
        <v>35</v>
      </c>
      <c r="E37" s="41">
        <v>4292702</v>
      </c>
      <c r="F37" s="41">
        <v>2202853</v>
      </c>
      <c r="G37" s="42">
        <v>2513433.54</v>
      </c>
      <c r="H37" s="43">
        <v>490</v>
      </c>
      <c r="I37" s="44">
        <v>14687037</v>
      </c>
      <c r="J37" s="44">
        <v>7687033</v>
      </c>
      <c r="K37" s="45">
        <v>29650108.93</v>
      </c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5">
      <c r="A38" s="38" t="s">
        <v>16</v>
      </c>
      <c r="B38" s="38" t="s">
        <v>19</v>
      </c>
      <c r="C38" s="39"/>
      <c r="D38" s="40">
        <v>5</v>
      </c>
      <c r="E38" s="41">
        <v>535623</v>
      </c>
      <c r="F38" s="41">
        <v>278776</v>
      </c>
      <c r="G38" s="42">
        <v>1965138.3600000001</v>
      </c>
      <c r="H38" s="43">
        <v>362</v>
      </c>
      <c r="I38" s="44">
        <v>1389413</v>
      </c>
      <c r="J38" s="44">
        <v>810350</v>
      </c>
      <c r="K38" s="45">
        <v>16486793.939999999</v>
      </c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5">
      <c r="A39" s="38" t="s">
        <v>23</v>
      </c>
      <c r="B39" s="38" t="s">
        <v>82</v>
      </c>
      <c r="C39" s="39"/>
      <c r="D39" s="40"/>
      <c r="E39" s="41"/>
      <c r="F39" s="41"/>
      <c r="G39" s="42"/>
      <c r="H39" s="43">
        <v>127</v>
      </c>
      <c r="I39" s="44">
        <v>359570</v>
      </c>
      <c r="J39" s="44">
        <v>230182</v>
      </c>
      <c r="K39" s="45">
        <v>2096875.0600000001</v>
      </c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5">
      <c r="A40" s="38" t="s">
        <v>106</v>
      </c>
      <c r="B40" s="38" t="s">
        <v>107</v>
      </c>
      <c r="C40" s="39"/>
      <c r="D40" s="40">
        <v>5</v>
      </c>
      <c r="E40" s="41">
        <v>535623</v>
      </c>
      <c r="F40" s="41">
        <v>278776</v>
      </c>
      <c r="G40" s="42">
        <v>1965138.3600000001</v>
      </c>
      <c r="H40" s="43">
        <v>252</v>
      </c>
      <c r="I40" s="44">
        <v>1075884</v>
      </c>
      <c r="J40" s="44">
        <v>606623</v>
      </c>
      <c r="K40" s="45">
        <v>14389918.880000001</v>
      </c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5">
      <c r="A41" s="38"/>
      <c r="B41" s="38"/>
      <c r="C41" s="39"/>
      <c r="D41" s="40"/>
      <c r="E41" s="41"/>
      <c r="F41" s="41"/>
      <c r="G41" s="42"/>
      <c r="H41" s="43"/>
      <c r="I41" s="44"/>
      <c r="J41" s="44"/>
      <c r="K41" s="45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5">
      <c r="A42" s="38"/>
      <c r="B42" s="38"/>
      <c r="C42" s="39"/>
      <c r="D42" s="40"/>
      <c r="E42" s="41"/>
      <c r="F42" s="41"/>
      <c r="G42" s="42"/>
      <c r="H42" s="43"/>
      <c r="I42" s="44"/>
      <c r="J42" s="44"/>
      <c r="K42" s="45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5">
      <c r="A43" s="38"/>
      <c r="B43" s="38"/>
      <c r="C43" s="39"/>
      <c r="D43" s="40"/>
      <c r="E43" s="41"/>
      <c r="F43" s="41"/>
      <c r="G43" s="42"/>
      <c r="H43" s="43"/>
      <c r="I43" s="44"/>
      <c r="J43" s="44"/>
      <c r="K43" s="45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">
      <c r="A44" s="38"/>
      <c r="B44" s="38"/>
      <c r="C44" s="39"/>
      <c r="D44" s="40"/>
      <c r="E44" s="41"/>
      <c r="F44" s="41"/>
      <c r="G44" s="42"/>
      <c r="H44" s="43"/>
      <c r="I44" s="44"/>
      <c r="J44" s="44"/>
      <c r="K44" s="45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">
      <c r="A45" s="38"/>
      <c r="B45" s="38"/>
      <c r="C45" s="39"/>
      <c r="D45" s="40"/>
      <c r="E45" s="41"/>
      <c r="F45" s="41"/>
      <c r="G45" s="42"/>
      <c r="H45" s="43"/>
      <c r="I45" s="44"/>
      <c r="J45" s="44"/>
      <c r="K45" s="45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">
      <c r="A46" s="38"/>
      <c r="B46" s="38"/>
      <c r="C46" s="39"/>
      <c r="D46" s="40"/>
      <c r="E46" s="41"/>
      <c r="F46" s="41"/>
      <c r="G46" s="42"/>
      <c r="H46" s="43"/>
      <c r="I46" s="44"/>
      <c r="J46" s="44"/>
      <c r="K46" s="45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">
      <c r="A47" s="38"/>
      <c r="B47" s="38"/>
      <c r="C47" s="39"/>
      <c r="D47" s="40"/>
      <c r="E47" s="41"/>
      <c r="F47" s="41"/>
      <c r="G47" s="42"/>
      <c r="H47" s="43"/>
      <c r="I47" s="44"/>
      <c r="J47" s="44"/>
      <c r="K47" s="45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5">
      <c r="A48" s="38"/>
      <c r="B48" s="38"/>
      <c r="C48" s="39"/>
      <c r="D48" s="40"/>
      <c r="E48" s="41"/>
      <c r="F48" s="41"/>
      <c r="G48" s="42"/>
      <c r="H48" s="43"/>
      <c r="I48" s="44"/>
      <c r="J48" s="44"/>
      <c r="K48" s="45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5">
      <c r="A49" s="38"/>
      <c r="B49" s="38"/>
      <c r="C49" s="39"/>
      <c r="D49" s="40"/>
      <c r="E49" s="41"/>
      <c r="F49" s="41"/>
      <c r="G49" s="42"/>
      <c r="H49" s="43"/>
      <c r="I49" s="44"/>
      <c r="J49" s="44"/>
      <c r="K49" s="45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">
      <c r="A50" s="38"/>
      <c r="B50" s="38"/>
      <c r="C50" s="39"/>
      <c r="D50" s="40"/>
      <c r="E50" s="41"/>
      <c r="F50" s="41"/>
      <c r="G50" s="42"/>
      <c r="H50" s="43"/>
      <c r="I50" s="44"/>
      <c r="J50" s="44"/>
      <c r="K50" s="45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">
      <c r="A51" s="38"/>
      <c r="B51" s="38"/>
      <c r="C51" s="39"/>
      <c r="D51" s="40"/>
      <c r="E51" s="41"/>
      <c r="F51" s="41"/>
      <c r="G51" s="42"/>
      <c r="H51" s="43"/>
      <c r="I51" s="44"/>
      <c r="J51" s="44"/>
      <c r="K51" s="45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">
      <c r="A52" s="38"/>
      <c r="B52" s="38"/>
      <c r="C52" s="39"/>
      <c r="D52" s="40"/>
      <c r="E52" s="41"/>
      <c r="F52" s="41"/>
      <c r="G52" s="42"/>
      <c r="H52" s="43"/>
      <c r="I52" s="44"/>
      <c r="J52" s="44"/>
      <c r="K52" s="45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">
      <c r="A53" s="38"/>
      <c r="B53" s="38"/>
      <c r="C53" s="39"/>
      <c r="D53" s="40"/>
      <c r="E53" s="41"/>
      <c r="F53" s="41"/>
      <c r="G53" s="42"/>
      <c r="H53" s="43"/>
      <c r="I53" s="44"/>
      <c r="J53" s="44"/>
      <c r="K53" s="45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5">
      <c r="A54" s="38"/>
      <c r="B54" s="38"/>
      <c r="C54" s="39"/>
      <c r="D54" s="40"/>
      <c r="E54" s="41"/>
      <c r="F54" s="41"/>
      <c r="G54" s="42"/>
      <c r="H54" s="43"/>
      <c r="I54" s="44"/>
      <c r="J54" s="44"/>
      <c r="K54" s="45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">
      <c r="A55" s="38"/>
      <c r="B55" s="38"/>
      <c r="C55" s="39"/>
      <c r="D55" s="40"/>
      <c r="E55" s="41"/>
      <c r="F55" s="41"/>
      <c r="G55" s="42"/>
      <c r="H55" s="43"/>
      <c r="I55" s="44"/>
      <c r="J55" s="44"/>
      <c r="K55" s="45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">
      <c r="A56" s="38"/>
      <c r="B56" s="38"/>
      <c r="C56" s="39"/>
      <c r="D56" s="40"/>
      <c r="E56" s="41"/>
      <c r="F56" s="41"/>
      <c r="G56" s="42"/>
      <c r="H56" s="43"/>
      <c r="I56" s="44"/>
      <c r="J56" s="44"/>
      <c r="K56" s="45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">
      <c r="A57" s="38"/>
      <c r="B57" s="38"/>
      <c r="C57" s="39"/>
      <c r="D57" s="40"/>
      <c r="E57" s="41"/>
      <c r="F57" s="41"/>
      <c r="G57" s="42"/>
      <c r="H57" s="43"/>
      <c r="I57" s="44"/>
      <c r="J57" s="44"/>
      <c r="K57" s="45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">
      <c r="A58" s="38"/>
      <c r="B58" s="38"/>
      <c r="C58" s="39"/>
      <c r="D58" s="40"/>
      <c r="E58" s="41"/>
      <c r="F58" s="41"/>
      <c r="G58" s="42"/>
      <c r="H58" s="43"/>
      <c r="I58" s="44"/>
      <c r="J58" s="44"/>
      <c r="K58" s="45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">
      <c r="A59" s="38"/>
      <c r="B59" s="38"/>
      <c r="C59" s="39"/>
      <c r="D59" s="40"/>
      <c r="E59" s="41"/>
      <c r="F59" s="41"/>
      <c r="G59" s="42"/>
      <c r="H59" s="43"/>
      <c r="I59" s="44"/>
      <c r="J59" s="44"/>
      <c r="K59" s="45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">
      <c r="A60" s="38"/>
      <c r="B60" s="38"/>
      <c r="C60" s="39"/>
      <c r="D60" s="40"/>
      <c r="E60" s="41"/>
      <c r="F60" s="41"/>
      <c r="G60" s="42"/>
      <c r="H60" s="43"/>
      <c r="I60" s="44"/>
      <c r="J60" s="44"/>
      <c r="K60" s="45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">
      <c r="A61" s="38"/>
      <c r="B61" s="38"/>
      <c r="C61" s="39"/>
      <c r="D61" s="40"/>
      <c r="E61" s="41"/>
      <c r="F61" s="41"/>
      <c r="G61" s="42"/>
      <c r="H61" s="43"/>
      <c r="I61" s="44"/>
      <c r="J61" s="44"/>
      <c r="K61" s="45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">
      <c r="A62" s="38"/>
      <c r="B62" s="38"/>
      <c r="C62" s="39"/>
      <c r="D62" s="40"/>
      <c r="E62" s="41"/>
      <c r="F62" s="41"/>
      <c r="G62" s="42"/>
      <c r="H62" s="43"/>
      <c r="I62" s="44"/>
      <c r="J62" s="44"/>
      <c r="K62" s="45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">
      <c r="A63" s="38"/>
      <c r="B63" s="38"/>
      <c r="C63" s="39"/>
      <c r="D63" s="40"/>
      <c r="E63" s="41"/>
      <c r="F63" s="41"/>
      <c r="G63" s="42"/>
      <c r="H63" s="43"/>
      <c r="I63" s="44"/>
      <c r="J63" s="44"/>
      <c r="K63" s="45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">
      <c r="A64" s="38"/>
      <c r="B64" s="38"/>
      <c r="C64" s="39"/>
      <c r="D64" s="40"/>
      <c r="E64" s="41"/>
      <c r="F64" s="41"/>
      <c r="G64" s="42"/>
      <c r="H64" s="43"/>
      <c r="I64" s="44"/>
      <c r="J64" s="44"/>
      <c r="K64" s="45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">
      <c r="A65" s="38"/>
      <c r="B65" s="38"/>
      <c r="C65" s="39"/>
      <c r="D65" s="40"/>
      <c r="E65" s="41"/>
      <c r="F65" s="41"/>
      <c r="G65" s="42"/>
      <c r="H65" s="43"/>
      <c r="I65" s="44"/>
      <c r="J65" s="44"/>
      <c r="K65" s="45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">
      <c r="A66" s="38"/>
      <c r="B66" s="38"/>
      <c r="C66" s="39"/>
      <c r="D66" s="40"/>
      <c r="E66" s="41"/>
      <c r="F66" s="41"/>
      <c r="G66" s="42"/>
      <c r="H66" s="43"/>
      <c r="I66" s="44"/>
      <c r="J66" s="44"/>
      <c r="K66" s="45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">
      <c r="A67" s="38"/>
      <c r="B67" s="38"/>
      <c r="C67" s="39"/>
      <c r="D67" s="40"/>
      <c r="E67" s="41"/>
      <c r="F67" s="41"/>
      <c r="G67" s="42"/>
      <c r="H67" s="43"/>
      <c r="I67" s="44"/>
      <c r="J67" s="44"/>
      <c r="K67" s="45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">
      <c r="A68" s="38"/>
      <c r="B68" s="38"/>
      <c r="C68" s="39"/>
      <c r="D68" s="40"/>
      <c r="E68" s="41"/>
      <c r="F68" s="41"/>
      <c r="G68" s="42"/>
      <c r="H68" s="43"/>
      <c r="I68" s="44"/>
      <c r="J68" s="44"/>
      <c r="K68" s="45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">
      <c r="A69" s="38"/>
      <c r="B69" s="38"/>
      <c r="C69" s="39"/>
      <c r="D69" s="40"/>
      <c r="E69" s="41"/>
      <c r="F69" s="41"/>
      <c r="G69" s="42"/>
      <c r="H69" s="43"/>
      <c r="I69" s="44"/>
      <c r="J69" s="44"/>
      <c r="K69" s="45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">
      <c r="A70" s="38"/>
      <c r="B70" s="38"/>
      <c r="C70" s="39"/>
      <c r="D70" s="40"/>
      <c r="E70" s="41"/>
      <c r="F70" s="41"/>
      <c r="G70" s="42"/>
      <c r="H70" s="43"/>
      <c r="I70" s="44"/>
      <c r="J70" s="44"/>
      <c r="K70" s="45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">
      <c r="A71" s="38"/>
      <c r="B71" s="38"/>
      <c r="C71" s="39"/>
      <c r="D71" s="40"/>
      <c r="E71" s="41"/>
      <c r="F71" s="41"/>
      <c r="G71" s="42"/>
      <c r="H71" s="43"/>
      <c r="I71" s="44"/>
      <c r="J71" s="44"/>
      <c r="K71" s="45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">
      <c r="A72" s="38"/>
      <c r="B72" s="38"/>
      <c r="C72" s="39"/>
      <c r="D72" s="40"/>
      <c r="E72" s="41"/>
      <c r="F72" s="41"/>
      <c r="G72" s="42"/>
      <c r="H72" s="43"/>
      <c r="I72" s="44"/>
      <c r="J72" s="44"/>
      <c r="K72" s="45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">
      <c r="A73" s="38"/>
      <c r="B73" s="38"/>
      <c r="C73" s="39"/>
      <c r="D73" s="40"/>
      <c r="E73" s="41"/>
      <c r="F73" s="41"/>
      <c r="G73" s="42"/>
      <c r="H73" s="43"/>
      <c r="I73" s="44"/>
      <c r="J73" s="44"/>
      <c r="K73" s="45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">
      <c r="A74" s="38"/>
      <c r="B74" s="38"/>
      <c r="C74" s="39"/>
      <c r="D74" s="40"/>
      <c r="E74" s="41"/>
      <c r="F74" s="41"/>
      <c r="G74" s="42"/>
      <c r="H74" s="43"/>
      <c r="I74" s="44"/>
      <c r="J74" s="44"/>
      <c r="K74" s="45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">
      <c r="A75" s="38"/>
      <c r="B75" s="38"/>
      <c r="C75" s="39"/>
      <c r="D75" s="40"/>
      <c r="E75" s="41"/>
      <c r="F75" s="41"/>
      <c r="G75" s="42"/>
      <c r="H75" s="43"/>
      <c r="I75" s="44"/>
      <c r="J75" s="44"/>
      <c r="K75" s="45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">
      <c r="A76" s="38"/>
      <c r="B76" s="38"/>
      <c r="C76" s="39"/>
      <c r="D76" s="40"/>
      <c r="E76" s="41"/>
      <c r="F76" s="41"/>
      <c r="G76" s="42"/>
      <c r="H76" s="43"/>
      <c r="I76" s="44"/>
      <c r="J76" s="44"/>
      <c r="K76" s="45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">
      <c r="A77" s="38"/>
      <c r="B77" s="38"/>
      <c r="C77" s="39"/>
      <c r="D77" s="40"/>
      <c r="E77" s="41"/>
      <c r="F77" s="41"/>
      <c r="G77" s="42"/>
      <c r="H77" s="43"/>
      <c r="I77" s="44"/>
      <c r="J77" s="44"/>
      <c r="K77" s="45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5">
      <c r="A78" s="38"/>
      <c r="B78" s="38"/>
      <c r="C78" s="39"/>
      <c r="D78" s="40"/>
      <c r="E78" s="41"/>
      <c r="F78" s="41"/>
      <c r="G78" s="42"/>
      <c r="H78" s="43"/>
      <c r="I78" s="44"/>
      <c r="J78" s="44"/>
      <c r="K78" s="45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5" customHeight="1">
      <c r="A79" s="38"/>
      <c r="B79" s="38"/>
      <c r="C79" s="39"/>
      <c r="D79" s="40"/>
      <c r="E79" s="41"/>
      <c r="F79" s="41"/>
      <c r="G79" s="42"/>
      <c r="H79" s="43"/>
      <c r="I79" s="44"/>
      <c r="J79" s="44"/>
      <c r="K79" s="45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" customHeight="1">
      <c r="A80" s="38"/>
      <c r="B80" s="38"/>
      <c r="C80" s="39"/>
      <c r="D80" s="40"/>
      <c r="E80" s="41"/>
      <c r="F80" s="41"/>
      <c r="G80" s="42"/>
      <c r="H80" s="43"/>
      <c r="I80" s="44"/>
      <c r="J80" s="44"/>
      <c r="K80" s="45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5" customHeight="1">
      <c r="A81" s="38"/>
      <c r="B81" s="38"/>
      <c r="C81" s="39"/>
      <c r="D81" s="40"/>
      <c r="E81" s="41"/>
      <c r="F81" s="41"/>
      <c r="G81" s="42"/>
      <c r="H81" s="43"/>
      <c r="I81" s="44"/>
      <c r="J81" s="44"/>
      <c r="K81" s="45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" customHeight="1">
      <c r="A82" s="38"/>
      <c r="B82" s="38"/>
      <c r="C82" s="39"/>
      <c r="D82" s="40"/>
      <c r="E82" s="41"/>
      <c r="F82" s="41"/>
      <c r="G82" s="42"/>
      <c r="H82" s="43"/>
      <c r="I82" s="44"/>
      <c r="J82" s="44"/>
      <c r="K82" s="45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5" customHeight="1">
      <c r="A83" s="38"/>
      <c r="B83" s="38"/>
      <c r="C83" s="39"/>
      <c r="D83" s="40"/>
      <c r="E83" s="41"/>
      <c r="F83" s="41"/>
      <c r="G83" s="42"/>
      <c r="H83" s="43"/>
      <c r="I83" s="44"/>
      <c r="J83" s="44"/>
      <c r="K83" s="45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5" customHeight="1">
      <c r="A84" s="38"/>
      <c r="B84" s="38"/>
      <c r="C84" s="39"/>
      <c r="D84" s="40"/>
      <c r="E84" s="41"/>
      <c r="F84" s="41"/>
      <c r="G84" s="42"/>
      <c r="H84" s="43"/>
      <c r="I84" s="44"/>
      <c r="J84" s="44"/>
      <c r="K84" s="45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5" customHeight="1">
      <c r="A85" s="38"/>
      <c r="B85" s="38"/>
      <c r="C85" s="39"/>
      <c r="D85" s="40"/>
      <c r="E85" s="41"/>
      <c r="F85" s="41"/>
      <c r="G85" s="42"/>
      <c r="H85" s="43"/>
      <c r="I85" s="44"/>
      <c r="J85" s="44"/>
      <c r="K85" s="45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" customHeight="1">
      <c r="A86" s="38"/>
      <c r="B86" s="38"/>
      <c r="C86" s="39"/>
      <c r="D86" s="40"/>
      <c r="E86" s="41"/>
      <c r="F86" s="41"/>
      <c r="G86" s="42"/>
      <c r="H86" s="43"/>
      <c r="I86" s="44"/>
      <c r="J86" s="44"/>
      <c r="K86" s="45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5" customHeight="1">
      <c r="A87" s="38"/>
      <c r="B87" s="38"/>
      <c r="C87" s="39"/>
      <c r="D87" s="40"/>
      <c r="E87" s="41"/>
      <c r="F87" s="41"/>
      <c r="G87" s="42"/>
      <c r="H87" s="43"/>
      <c r="I87" s="44"/>
      <c r="J87" s="44"/>
      <c r="K87" s="45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" customHeight="1">
      <c r="A88" s="38"/>
      <c r="B88" s="38"/>
      <c r="C88" s="39"/>
      <c r="D88" s="40"/>
      <c r="E88" s="41"/>
      <c r="F88" s="41"/>
      <c r="G88" s="42"/>
      <c r="H88" s="43"/>
      <c r="I88" s="44"/>
      <c r="J88" s="44"/>
      <c r="K88" s="45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5" customHeight="1">
      <c r="A89" s="38"/>
      <c r="B89" s="38"/>
      <c r="C89" s="39"/>
      <c r="D89" s="40"/>
      <c r="E89" s="41"/>
      <c r="F89" s="41"/>
      <c r="G89" s="42"/>
      <c r="H89" s="43"/>
      <c r="I89" s="44"/>
      <c r="J89" s="44"/>
      <c r="K89" s="45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" customHeight="1">
      <c r="A90" s="38"/>
      <c r="B90" s="38"/>
      <c r="C90" s="39"/>
      <c r="D90" s="40"/>
      <c r="E90" s="41"/>
      <c r="F90" s="41"/>
      <c r="G90" s="42"/>
      <c r="H90" s="43"/>
      <c r="I90" s="44"/>
      <c r="J90" s="44"/>
      <c r="K90" s="45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" customHeight="1">
      <c r="A91" s="38"/>
      <c r="B91" s="38"/>
      <c r="C91" s="39"/>
      <c r="D91" s="40"/>
      <c r="E91" s="41"/>
      <c r="F91" s="41"/>
      <c r="G91" s="42"/>
      <c r="H91" s="43"/>
      <c r="I91" s="44"/>
      <c r="J91" s="44"/>
      <c r="K91" s="45"/>
      <c r="L91" s="18"/>
      <c r="M91" s="18"/>
      <c r="N91" s="18"/>
      <c r="O91" s="18"/>
      <c r="P91" s="18"/>
      <c r="Q91" s="18"/>
      <c r="R91" s="18"/>
      <c r="S91" s="18"/>
      <c r="T91" s="18"/>
    </row>
    <row r="92" spans="1:20" ht="15" customHeight="1">
      <c r="A92" s="38"/>
      <c r="B92" s="38"/>
      <c r="C92" s="39"/>
      <c r="D92" s="40"/>
      <c r="E92" s="41"/>
      <c r="F92" s="41"/>
      <c r="G92" s="42"/>
      <c r="H92" s="43"/>
      <c r="I92" s="44"/>
      <c r="J92" s="44"/>
      <c r="K92" s="45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" customHeight="1">
      <c r="A93" s="38"/>
      <c r="B93" s="38"/>
      <c r="C93" s="39"/>
      <c r="D93" s="40"/>
      <c r="E93" s="41"/>
      <c r="F93" s="41"/>
      <c r="G93" s="42"/>
      <c r="H93" s="43"/>
      <c r="I93" s="44"/>
      <c r="J93" s="44"/>
      <c r="K93" s="45"/>
      <c r="L93" s="18"/>
      <c r="M93" s="18"/>
      <c r="N93" s="18"/>
      <c r="O93" s="18"/>
      <c r="P93" s="18"/>
      <c r="Q93" s="18"/>
      <c r="R93" s="18"/>
      <c r="S93" s="18"/>
      <c r="T93" s="18"/>
    </row>
    <row r="94" spans="1:20" ht="15" customHeight="1">
      <c r="A94" s="38"/>
      <c r="B94" s="38"/>
      <c r="C94" s="39"/>
      <c r="D94" s="40"/>
      <c r="E94" s="41"/>
      <c r="F94" s="41"/>
      <c r="G94" s="42"/>
      <c r="H94" s="43"/>
      <c r="I94" s="44"/>
      <c r="J94" s="44"/>
      <c r="K94" s="45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5" customHeight="1">
      <c r="A95" s="38"/>
      <c r="B95" s="38"/>
      <c r="C95" s="39"/>
      <c r="D95" s="40"/>
      <c r="E95" s="41"/>
      <c r="F95" s="41"/>
      <c r="G95" s="42"/>
      <c r="H95" s="43"/>
      <c r="I95" s="44"/>
      <c r="J95" s="44"/>
      <c r="K95" s="45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15" customHeight="1">
      <c r="A96" s="38"/>
      <c r="B96" s="38"/>
      <c r="C96" s="39"/>
      <c r="D96" s="40"/>
      <c r="E96" s="41"/>
      <c r="F96" s="41"/>
      <c r="G96" s="42"/>
      <c r="H96" s="43"/>
      <c r="I96" s="44"/>
      <c r="J96" s="44"/>
      <c r="K96" s="45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15" customHeight="1">
      <c r="A97" s="38"/>
      <c r="B97" s="38"/>
      <c r="C97" s="39"/>
      <c r="D97" s="40"/>
      <c r="E97" s="41"/>
      <c r="F97" s="41"/>
      <c r="G97" s="42"/>
      <c r="H97" s="43"/>
      <c r="I97" s="44"/>
      <c r="J97" s="44"/>
      <c r="K97" s="45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15" customHeight="1">
      <c r="A98" s="38"/>
      <c r="B98" s="38"/>
      <c r="C98" s="39"/>
      <c r="D98" s="40"/>
      <c r="E98" s="41"/>
      <c r="F98" s="41"/>
      <c r="G98" s="42"/>
      <c r="H98" s="43"/>
      <c r="I98" s="44"/>
      <c r="J98" s="44"/>
      <c r="K98" s="45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15" customHeight="1">
      <c r="A99" s="38"/>
      <c r="B99" s="38"/>
      <c r="C99" s="39"/>
      <c r="D99" s="40"/>
      <c r="E99" s="41"/>
      <c r="F99" s="41"/>
      <c r="G99" s="42"/>
      <c r="H99" s="43"/>
      <c r="I99" s="44"/>
      <c r="J99" s="44"/>
      <c r="K99" s="45"/>
      <c r="L99" s="18"/>
      <c r="M99" s="18"/>
      <c r="N99" s="18"/>
      <c r="O99" s="18"/>
      <c r="P99" s="18"/>
      <c r="Q99" s="18"/>
      <c r="R99" s="18"/>
      <c r="S99" s="18"/>
      <c r="T99" s="18"/>
    </row>
    <row r="100" spans="1:20" ht="15" customHeight="1">
      <c r="A100" s="38"/>
      <c r="B100" s="38"/>
      <c r="C100" s="39"/>
      <c r="D100" s="40"/>
      <c r="E100" s="41"/>
      <c r="F100" s="41"/>
      <c r="G100" s="42"/>
      <c r="H100" s="43"/>
      <c r="I100" s="44"/>
      <c r="J100" s="44"/>
      <c r="K100" s="45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15" customHeight="1">
      <c r="A101" s="38"/>
      <c r="B101" s="38"/>
      <c r="C101" s="39"/>
      <c r="D101" s="40"/>
      <c r="E101" s="41"/>
      <c r="F101" s="41"/>
      <c r="G101" s="42"/>
      <c r="H101" s="43"/>
      <c r="I101" s="44"/>
      <c r="J101" s="44"/>
      <c r="K101" s="45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ht="15" customHeight="1">
      <c r="A102" s="38"/>
      <c r="B102" s="38"/>
      <c r="C102" s="39"/>
      <c r="D102" s="40"/>
      <c r="E102" s="41"/>
      <c r="F102" s="41"/>
      <c r="G102" s="42"/>
      <c r="H102" s="43"/>
      <c r="I102" s="44"/>
      <c r="J102" s="44"/>
      <c r="K102" s="45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ht="15" customHeight="1">
      <c r="A103" s="38"/>
      <c r="B103" s="38"/>
      <c r="C103" s="39"/>
      <c r="D103" s="40"/>
      <c r="E103" s="41"/>
      <c r="F103" s="41"/>
      <c r="G103" s="42"/>
      <c r="H103" s="43"/>
      <c r="I103" s="44"/>
      <c r="J103" s="44"/>
      <c r="K103" s="45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ht="15" customHeight="1">
      <c r="A104" s="38"/>
      <c r="B104" s="38"/>
      <c r="C104" s="39"/>
      <c r="D104" s="40"/>
      <c r="E104" s="41"/>
      <c r="F104" s="41"/>
      <c r="G104" s="42"/>
      <c r="H104" s="43"/>
      <c r="I104" s="44"/>
      <c r="J104" s="44"/>
      <c r="K104" s="45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ht="15" customHeight="1">
      <c r="A105" s="38"/>
      <c r="B105" s="38"/>
      <c r="C105" s="39"/>
      <c r="D105" s="40"/>
      <c r="E105" s="41"/>
      <c r="F105" s="41"/>
      <c r="G105" s="42"/>
      <c r="H105" s="43"/>
      <c r="I105" s="44"/>
      <c r="J105" s="44"/>
      <c r="K105" s="45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ht="15" customHeight="1">
      <c r="A106" s="38"/>
      <c r="B106" s="38"/>
      <c r="C106" s="39"/>
      <c r="D106" s="40"/>
      <c r="E106" s="41"/>
      <c r="F106" s="41"/>
      <c r="G106" s="42"/>
      <c r="H106" s="43"/>
      <c r="I106" s="44"/>
      <c r="J106" s="44"/>
      <c r="K106" s="45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ht="15" customHeight="1">
      <c r="A107" s="38"/>
      <c r="B107" s="38"/>
      <c r="C107" s="39"/>
      <c r="D107" s="40"/>
      <c r="E107" s="41"/>
      <c r="F107" s="41"/>
      <c r="G107" s="42"/>
      <c r="H107" s="43"/>
      <c r="I107" s="44"/>
      <c r="J107" s="44"/>
      <c r="K107" s="45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ht="15" customHeight="1">
      <c r="A108" s="38"/>
      <c r="B108" s="38"/>
      <c r="C108" s="39"/>
      <c r="D108" s="40"/>
      <c r="E108" s="41"/>
      <c r="F108" s="41"/>
      <c r="G108" s="42"/>
      <c r="H108" s="43"/>
      <c r="I108" s="44"/>
      <c r="J108" s="44"/>
      <c r="K108" s="45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ht="15" customHeight="1">
      <c r="A109" s="38"/>
      <c r="B109" s="38"/>
      <c r="C109" s="39"/>
      <c r="D109" s="40"/>
      <c r="E109" s="41"/>
      <c r="F109" s="41"/>
      <c r="G109" s="42"/>
      <c r="H109" s="43"/>
      <c r="I109" s="44"/>
      <c r="J109" s="44"/>
      <c r="K109" s="45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ht="15" customHeight="1">
      <c r="A110" s="38"/>
      <c r="B110" s="38"/>
      <c r="C110" s="39"/>
      <c r="D110" s="40"/>
      <c r="E110" s="41"/>
      <c r="F110" s="41"/>
      <c r="G110" s="42"/>
      <c r="H110" s="43"/>
      <c r="I110" s="44"/>
      <c r="J110" s="44"/>
      <c r="K110" s="45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ht="15" customHeight="1">
      <c r="A111" s="38"/>
      <c r="B111" s="38"/>
      <c r="C111" s="39"/>
      <c r="D111" s="40"/>
      <c r="E111" s="41"/>
      <c r="F111" s="41"/>
      <c r="G111" s="42"/>
      <c r="H111" s="43"/>
      <c r="I111" s="44"/>
      <c r="J111" s="44"/>
      <c r="K111" s="45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ht="15" customHeight="1">
      <c r="A112" s="38"/>
      <c r="B112" s="38"/>
      <c r="C112" s="39"/>
      <c r="D112" s="40"/>
      <c r="E112" s="41"/>
      <c r="F112" s="41"/>
      <c r="G112" s="42"/>
      <c r="H112" s="43"/>
      <c r="I112" s="44"/>
      <c r="J112" s="44"/>
      <c r="K112" s="45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 ht="15" customHeight="1">
      <c r="A113" s="38"/>
      <c r="B113" s="38"/>
      <c r="C113" s="39"/>
      <c r="D113" s="40"/>
      <c r="E113" s="41"/>
      <c r="F113" s="41"/>
      <c r="G113" s="42"/>
      <c r="H113" s="43"/>
      <c r="I113" s="44"/>
      <c r="J113" s="44"/>
      <c r="K113" s="45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ht="15" customHeight="1">
      <c r="A114" s="38"/>
      <c r="B114" s="38"/>
      <c r="C114" s="39"/>
      <c r="D114" s="40"/>
      <c r="E114" s="41"/>
      <c r="F114" s="41"/>
      <c r="G114" s="42"/>
      <c r="H114" s="43"/>
      <c r="I114" s="44"/>
      <c r="J114" s="44"/>
      <c r="K114" s="45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 ht="15" customHeight="1">
      <c r="A115" s="38"/>
      <c r="B115" s="38"/>
      <c r="C115" s="39"/>
      <c r="D115" s="40"/>
      <c r="E115" s="41"/>
      <c r="F115" s="41"/>
      <c r="G115" s="42"/>
      <c r="H115" s="43"/>
      <c r="I115" s="44"/>
      <c r="J115" s="44"/>
      <c r="K115" s="45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20" ht="15" customHeight="1">
      <c r="A116" s="38"/>
      <c r="B116" s="38"/>
      <c r="C116" s="39"/>
      <c r="D116" s="40"/>
      <c r="E116" s="41"/>
      <c r="F116" s="41"/>
      <c r="G116" s="42"/>
      <c r="H116" s="43"/>
      <c r="I116" s="44"/>
      <c r="J116" s="44"/>
      <c r="K116" s="45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ht="15" customHeight="1">
      <c r="A117" s="38"/>
      <c r="B117" s="38"/>
      <c r="C117" s="39"/>
      <c r="D117" s="40"/>
      <c r="E117" s="41"/>
      <c r="F117" s="41"/>
      <c r="G117" s="42"/>
      <c r="H117" s="43"/>
      <c r="I117" s="44"/>
      <c r="J117" s="44"/>
      <c r="K117" s="45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ht="15" customHeight="1">
      <c r="A118" s="38"/>
      <c r="B118" s="38"/>
      <c r="C118" s="39"/>
      <c r="D118" s="40"/>
      <c r="E118" s="41"/>
      <c r="F118" s="41"/>
      <c r="G118" s="42"/>
      <c r="H118" s="43"/>
      <c r="I118" s="44"/>
      <c r="J118" s="44"/>
      <c r="K118" s="45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ht="15" customHeight="1">
      <c r="A119" s="38"/>
      <c r="B119" s="38"/>
      <c r="C119" s="39"/>
      <c r="D119" s="40"/>
      <c r="E119" s="41"/>
      <c r="F119" s="41"/>
      <c r="G119" s="42"/>
      <c r="H119" s="43"/>
      <c r="I119" s="44"/>
      <c r="J119" s="44"/>
      <c r="K119" s="45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ht="15" customHeight="1">
      <c r="A120" s="38"/>
      <c r="B120" s="38"/>
      <c r="C120" s="39"/>
      <c r="D120" s="40"/>
      <c r="E120" s="41"/>
      <c r="F120" s="41"/>
      <c r="G120" s="42"/>
      <c r="H120" s="43"/>
      <c r="I120" s="44"/>
      <c r="J120" s="44"/>
      <c r="K120" s="45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ht="15" customHeight="1">
      <c r="A121" s="38"/>
      <c r="B121" s="38"/>
      <c r="C121" s="39"/>
      <c r="D121" s="40"/>
      <c r="E121" s="41"/>
      <c r="F121" s="41"/>
      <c r="G121" s="42"/>
      <c r="H121" s="43"/>
      <c r="I121" s="44"/>
      <c r="J121" s="44"/>
      <c r="K121" s="45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ht="15" customHeight="1">
      <c r="A122" s="38"/>
      <c r="B122" s="38"/>
      <c r="C122" s="39"/>
      <c r="D122" s="40"/>
      <c r="E122" s="41"/>
      <c r="F122" s="41"/>
      <c r="G122" s="42"/>
      <c r="H122" s="43"/>
      <c r="I122" s="44"/>
      <c r="J122" s="44"/>
      <c r="K122" s="45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 ht="15" customHeight="1">
      <c r="A123" s="38"/>
      <c r="B123" s="38"/>
      <c r="C123" s="39"/>
      <c r="D123" s="40"/>
      <c r="E123" s="41"/>
      <c r="F123" s="41"/>
      <c r="G123" s="42"/>
      <c r="H123" s="43"/>
      <c r="I123" s="44"/>
      <c r="J123" s="44"/>
      <c r="K123" s="45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 ht="15" customHeight="1">
      <c r="A124" s="38"/>
      <c r="B124" s="38"/>
      <c r="C124" s="39"/>
      <c r="D124" s="40"/>
      <c r="E124" s="41"/>
      <c r="F124" s="41"/>
      <c r="G124" s="42"/>
      <c r="H124" s="43"/>
      <c r="I124" s="44"/>
      <c r="J124" s="44"/>
      <c r="K124" s="45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 ht="15" customHeight="1">
      <c r="A125" s="38"/>
      <c r="B125" s="38"/>
      <c r="C125" s="39"/>
      <c r="D125" s="40"/>
      <c r="E125" s="41"/>
      <c r="F125" s="41"/>
      <c r="G125" s="42"/>
      <c r="H125" s="43"/>
      <c r="I125" s="44"/>
      <c r="J125" s="44"/>
      <c r="K125" s="45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ht="15" customHeight="1">
      <c r="A126" s="38"/>
      <c r="B126" s="38"/>
      <c r="C126" s="39"/>
      <c r="D126" s="40"/>
      <c r="E126" s="41"/>
      <c r="F126" s="41"/>
      <c r="G126" s="42"/>
      <c r="H126" s="43"/>
      <c r="I126" s="44"/>
      <c r="J126" s="44"/>
      <c r="K126" s="45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15" customHeight="1">
      <c r="A127" s="38"/>
      <c r="B127" s="38"/>
      <c r="C127" s="39"/>
      <c r="D127" s="40"/>
      <c r="E127" s="41"/>
      <c r="F127" s="41"/>
      <c r="G127" s="42"/>
      <c r="H127" s="43"/>
      <c r="I127" s="44"/>
      <c r="J127" s="44"/>
      <c r="K127" s="45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ht="15" customHeight="1">
      <c r="A128" s="38"/>
      <c r="B128" s="38"/>
      <c r="C128" s="39"/>
      <c r="D128" s="40"/>
      <c r="E128" s="41"/>
      <c r="F128" s="41"/>
      <c r="G128" s="42"/>
      <c r="H128" s="43"/>
      <c r="I128" s="44"/>
      <c r="J128" s="44"/>
      <c r="K128" s="45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ht="15" customHeight="1">
      <c r="A129" s="38"/>
      <c r="B129" s="38"/>
      <c r="C129" s="39"/>
      <c r="D129" s="40"/>
      <c r="E129" s="41"/>
      <c r="F129" s="41"/>
      <c r="G129" s="42"/>
      <c r="H129" s="43"/>
      <c r="I129" s="44"/>
      <c r="J129" s="44"/>
      <c r="K129" s="45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 ht="15" customHeight="1">
      <c r="A130" s="38"/>
      <c r="B130" s="38"/>
      <c r="C130" s="39"/>
      <c r="D130" s="40"/>
      <c r="E130" s="41"/>
      <c r="F130" s="41"/>
      <c r="G130" s="42"/>
      <c r="H130" s="43"/>
      <c r="I130" s="44"/>
      <c r="J130" s="44"/>
      <c r="K130" s="45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ht="15" customHeight="1">
      <c r="A131" s="38"/>
      <c r="B131" s="38"/>
      <c r="C131" s="39"/>
      <c r="D131" s="40"/>
      <c r="E131" s="41"/>
      <c r="F131" s="41"/>
      <c r="G131" s="42"/>
      <c r="H131" s="43"/>
      <c r="I131" s="44"/>
      <c r="J131" s="44"/>
      <c r="K131" s="45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ht="15" customHeight="1">
      <c r="A132" s="38"/>
      <c r="B132" s="38"/>
      <c r="C132" s="39"/>
      <c r="D132" s="40"/>
      <c r="E132" s="41"/>
      <c r="F132" s="41"/>
      <c r="G132" s="42"/>
      <c r="H132" s="43"/>
      <c r="I132" s="44"/>
      <c r="J132" s="44"/>
      <c r="K132" s="45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ht="15" customHeight="1">
      <c r="A133" s="38"/>
      <c r="B133" s="38"/>
      <c r="C133" s="39"/>
      <c r="D133" s="40"/>
      <c r="E133" s="41"/>
      <c r="F133" s="41"/>
      <c r="G133" s="42"/>
      <c r="H133" s="43"/>
      <c r="I133" s="44"/>
      <c r="J133" s="44"/>
      <c r="K133" s="45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ht="15" customHeight="1">
      <c r="A134" s="38"/>
      <c r="B134" s="38"/>
      <c r="C134" s="39"/>
      <c r="D134" s="40"/>
      <c r="E134" s="41"/>
      <c r="F134" s="41"/>
      <c r="G134" s="42"/>
      <c r="H134" s="43"/>
      <c r="I134" s="44"/>
      <c r="J134" s="44"/>
      <c r="K134" s="45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ht="15" customHeight="1">
      <c r="A135" s="38"/>
      <c r="B135" s="38"/>
      <c r="C135" s="39"/>
      <c r="D135" s="40"/>
      <c r="E135" s="41"/>
      <c r="F135" s="41"/>
      <c r="G135" s="42"/>
      <c r="H135" s="43"/>
      <c r="I135" s="44"/>
      <c r="J135" s="44"/>
      <c r="K135" s="45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15" customHeight="1">
      <c r="A136" s="38"/>
      <c r="B136" s="38"/>
      <c r="C136" s="39"/>
      <c r="D136" s="40"/>
      <c r="E136" s="41"/>
      <c r="F136" s="41"/>
      <c r="G136" s="42"/>
      <c r="H136" s="43"/>
      <c r="I136" s="44"/>
      <c r="J136" s="44"/>
      <c r="K136" s="45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ht="15" customHeight="1">
      <c r="A137" s="38"/>
      <c r="B137" s="38"/>
      <c r="C137" s="39"/>
      <c r="D137" s="40"/>
      <c r="E137" s="41"/>
      <c r="F137" s="41"/>
      <c r="G137" s="42"/>
      <c r="H137" s="43"/>
      <c r="I137" s="44"/>
      <c r="J137" s="44"/>
      <c r="K137" s="45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 ht="15" customHeight="1">
      <c r="A138" s="38"/>
      <c r="B138" s="38"/>
      <c r="C138" s="39"/>
      <c r="D138" s="40"/>
      <c r="E138" s="41"/>
      <c r="F138" s="41"/>
      <c r="G138" s="42"/>
      <c r="H138" s="43"/>
      <c r="I138" s="44"/>
      <c r="J138" s="44"/>
      <c r="K138" s="45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 ht="15" customHeight="1">
      <c r="A139" s="38"/>
      <c r="B139" s="38"/>
      <c r="C139" s="39"/>
      <c r="D139" s="40"/>
      <c r="E139" s="41"/>
      <c r="F139" s="41"/>
      <c r="G139" s="42"/>
      <c r="H139" s="43"/>
      <c r="I139" s="44"/>
      <c r="J139" s="44"/>
      <c r="K139" s="45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ht="15" customHeight="1">
      <c r="A140" s="38"/>
      <c r="B140" s="38"/>
      <c r="C140" s="39"/>
      <c r="D140" s="40"/>
      <c r="E140" s="41"/>
      <c r="F140" s="41"/>
      <c r="G140" s="42"/>
      <c r="H140" s="43"/>
      <c r="I140" s="44"/>
      <c r="J140" s="44"/>
      <c r="K140" s="45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20" ht="15" customHeight="1">
      <c r="A141" s="38"/>
      <c r="B141" s="38"/>
      <c r="C141" s="39"/>
      <c r="D141" s="40"/>
      <c r="E141" s="41"/>
      <c r="F141" s="41"/>
      <c r="G141" s="42"/>
      <c r="H141" s="43"/>
      <c r="I141" s="44"/>
      <c r="J141" s="44"/>
      <c r="K141" s="45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ht="15" customHeight="1">
      <c r="A142" s="38"/>
      <c r="B142" s="38"/>
      <c r="C142" s="39"/>
      <c r="D142" s="40"/>
      <c r="E142" s="41"/>
      <c r="F142" s="41"/>
      <c r="G142" s="42"/>
      <c r="H142" s="43"/>
      <c r="I142" s="44"/>
      <c r="J142" s="44"/>
      <c r="K142" s="45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1:20" ht="15" customHeight="1">
      <c r="A143" s="38"/>
      <c r="B143" s="38"/>
      <c r="C143" s="39"/>
      <c r="D143" s="40"/>
      <c r="E143" s="41"/>
      <c r="F143" s="41"/>
      <c r="G143" s="42"/>
      <c r="H143" s="43"/>
      <c r="I143" s="44"/>
      <c r="J143" s="44"/>
      <c r="K143" s="45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ht="15" customHeight="1">
      <c r="A144" s="38"/>
      <c r="B144" s="38"/>
      <c r="C144" s="39"/>
      <c r="D144" s="40"/>
      <c r="E144" s="41"/>
      <c r="F144" s="41"/>
      <c r="G144" s="42"/>
      <c r="H144" s="43"/>
      <c r="I144" s="44"/>
      <c r="J144" s="44"/>
      <c r="K144" s="45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ht="15" customHeight="1">
      <c r="A145" s="38"/>
      <c r="B145" s="38"/>
      <c r="C145" s="39"/>
      <c r="D145" s="40"/>
      <c r="E145" s="41"/>
      <c r="F145" s="41"/>
      <c r="G145" s="42"/>
      <c r="H145" s="43"/>
      <c r="I145" s="44"/>
      <c r="J145" s="44"/>
      <c r="K145" s="45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ht="15" customHeight="1">
      <c r="A146" s="38"/>
      <c r="B146" s="38"/>
      <c r="C146" s="39"/>
      <c r="D146" s="40"/>
      <c r="E146" s="41"/>
      <c r="F146" s="41"/>
      <c r="G146" s="42"/>
      <c r="H146" s="43"/>
      <c r="I146" s="44"/>
      <c r="J146" s="44"/>
      <c r="K146" s="45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ht="15" customHeight="1">
      <c r="A147" s="38"/>
      <c r="B147" s="38"/>
      <c r="C147" s="39"/>
      <c r="D147" s="40"/>
      <c r="E147" s="41"/>
      <c r="F147" s="41"/>
      <c r="G147" s="42"/>
      <c r="H147" s="43"/>
      <c r="I147" s="44"/>
      <c r="J147" s="44"/>
      <c r="K147" s="45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0" ht="15" customHeight="1">
      <c r="A148" s="38"/>
      <c r="B148" s="38"/>
      <c r="C148" s="39"/>
      <c r="D148" s="40"/>
      <c r="E148" s="41"/>
      <c r="F148" s="41"/>
      <c r="G148" s="42"/>
      <c r="H148" s="43"/>
      <c r="I148" s="44"/>
      <c r="J148" s="44"/>
      <c r="K148" s="45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1:20" ht="15" customHeight="1">
      <c r="A149" s="38"/>
      <c r="B149" s="38"/>
      <c r="C149" s="39"/>
      <c r="D149" s="40"/>
      <c r="E149" s="41"/>
      <c r="F149" s="41"/>
      <c r="G149" s="42"/>
      <c r="H149" s="43"/>
      <c r="I149" s="44"/>
      <c r="J149" s="44"/>
      <c r="K149" s="45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 ht="15" customHeight="1">
      <c r="A150" s="38"/>
      <c r="B150" s="38"/>
      <c r="C150" s="39"/>
      <c r="D150" s="40"/>
      <c r="E150" s="41"/>
      <c r="F150" s="41"/>
      <c r="G150" s="42"/>
      <c r="H150" s="43"/>
      <c r="I150" s="44"/>
      <c r="J150" s="44"/>
      <c r="K150" s="45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 ht="15" customHeight="1">
      <c r="A151" s="38"/>
      <c r="B151" s="38"/>
      <c r="C151" s="39"/>
      <c r="D151" s="40"/>
      <c r="E151" s="41"/>
      <c r="F151" s="41"/>
      <c r="G151" s="42"/>
      <c r="H151" s="43"/>
      <c r="I151" s="44"/>
      <c r="J151" s="44"/>
      <c r="K151" s="45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 ht="15" customHeight="1">
      <c r="A152" s="38"/>
      <c r="B152" s="38"/>
      <c r="C152" s="39"/>
      <c r="D152" s="40"/>
      <c r="E152" s="41"/>
      <c r="F152" s="41"/>
      <c r="G152" s="42"/>
      <c r="H152" s="43"/>
      <c r="I152" s="44"/>
      <c r="J152" s="44"/>
      <c r="K152" s="45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 ht="15" customHeight="1">
      <c r="A153" s="38"/>
      <c r="B153" s="38"/>
      <c r="C153" s="39"/>
      <c r="D153" s="40"/>
      <c r="E153" s="41"/>
      <c r="F153" s="41"/>
      <c r="G153" s="42"/>
      <c r="H153" s="43"/>
      <c r="I153" s="44"/>
      <c r="J153" s="44"/>
      <c r="K153" s="45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 ht="15" customHeight="1">
      <c r="A154" s="38"/>
      <c r="B154" s="38"/>
      <c r="C154" s="39"/>
      <c r="D154" s="40"/>
      <c r="E154" s="41"/>
      <c r="F154" s="41"/>
      <c r="G154" s="42"/>
      <c r="H154" s="43"/>
      <c r="I154" s="44"/>
      <c r="J154" s="44"/>
      <c r="K154" s="45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 ht="15" customHeight="1">
      <c r="A155" s="38"/>
      <c r="B155" s="38"/>
      <c r="C155" s="39"/>
      <c r="D155" s="40"/>
      <c r="E155" s="41"/>
      <c r="F155" s="41"/>
      <c r="G155" s="42"/>
      <c r="H155" s="43"/>
      <c r="I155" s="44"/>
      <c r="J155" s="44"/>
      <c r="K155" s="45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ht="15" customHeight="1">
      <c r="A156" s="38"/>
      <c r="B156" s="38"/>
      <c r="C156" s="39"/>
      <c r="D156" s="40"/>
      <c r="E156" s="41"/>
      <c r="F156" s="41"/>
      <c r="G156" s="42"/>
      <c r="H156" s="43"/>
      <c r="I156" s="44"/>
      <c r="J156" s="44"/>
      <c r="K156" s="45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ht="15" customHeight="1">
      <c r="A157" s="38"/>
      <c r="B157" s="38"/>
      <c r="C157" s="39"/>
      <c r="D157" s="40"/>
      <c r="E157" s="41"/>
      <c r="F157" s="41"/>
      <c r="G157" s="42"/>
      <c r="H157" s="43"/>
      <c r="I157" s="44"/>
      <c r="J157" s="44"/>
      <c r="K157" s="45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 ht="15" customHeight="1">
      <c r="A158" s="38"/>
      <c r="B158" s="38"/>
      <c r="C158" s="39"/>
      <c r="D158" s="40"/>
      <c r="E158" s="41"/>
      <c r="F158" s="41"/>
      <c r="G158" s="42"/>
      <c r="H158" s="43"/>
      <c r="I158" s="44"/>
      <c r="J158" s="44"/>
      <c r="K158" s="45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ht="15" customHeight="1">
      <c r="A159" s="38"/>
      <c r="B159" s="38"/>
      <c r="C159" s="39"/>
      <c r="D159" s="40"/>
      <c r="E159" s="41"/>
      <c r="F159" s="41"/>
      <c r="G159" s="42"/>
      <c r="H159" s="43"/>
      <c r="I159" s="44"/>
      <c r="J159" s="44"/>
      <c r="K159" s="45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 ht="15" customHeight="1">
      <c r="A160" s="38"/>
      <c r="B160" s="38"/>
      <c r="C160" s="39"/>
      <c r="D160" s="40"/>
      <c r="E160" s="41"/>
      <c r="F160" s="41"/>
      <c r="G160" s="42"/>
      <c r="H160" s="43"/>
      <c r="I160" s="44"/>
      <c r="J160" s="44"/>
      <c r="K160" s="45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ht="15" customHeight="1">
      <c r="A161" s="38"/>
      <c r="B161" s="38"/>
      <c r="C161" s="39"/>
      <c r="D161" s="40"/>
      <c r="E161" s="41"/>
      <c r="F161" s="41"/>
      <c r="G161" s="42"/>
      <c r="H161" s="43"/>
      <c r="I161" s="44"/>
      <c r="J161" s="44"/>
      <c r="K161" s="45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ht="15" customHeight="1">
      <c r="A162" s="38"/>
      <c r="B162" s="38"/>
      <c r="C162" s="39"/>
      <c r="D162" s="40"/>
      <c r="E162" s="41"/>
      <c r="F162" s="41"/>
      <c r="G162" s="42"/>
      <c r="H162" s="43"/>
      <c r="I162" s="44"/>
      <c r="J162" s="44"/>
      <c r="K162" s="45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 ht="15" customHeight="1">
      <c r="A163" s="38"/>
      <c r="B163" s="38"/>
      <c r="C163" s="39"/>
      <c r="D163" s="40"/>
      <c r="E163" s="41"/>
      <c r="F163" s="41"/>
      <c r="G163" s="42"/>
      <c r="H163" s="43"/>
      <c r="I163" s="44"/>
      <c r="J163" s="44"/>
      <c r="K163" s="45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 ht="15" customHeight="1">
      <c r="A164" s="38"/>
      <c r="B164" s="38"/>
      <c r="C164" s="39"/>
      <c r="D164" s="40"/>
      <c r="E164" s="41"/>
      <c r="F164" s="41"/>
      <c r="G164" s="42"/>
      <c r="H164" s="43"/>
      <c r="I164" s="44"/>
      <c r="J164" s="44"/>
      <c r="K164" s="45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ht="15" customHeight="1">
      <c r="A165" s="38"/>
      <c r="B165" s="38"/>
      <c r="C165" s="39"/>
      <c r="D165" s="40"/>
      <c r="E165" s="41"/>
      <c r="F165" s="41"/>
      <c r="G165" s="42"/>
      <c r="H165" s="43"/>
      <c r="I165" s="44"/>
      <c r="J165" s="44"/>
      <c r="K165" s="45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 ht="15" customHeight="1">
      <c r="A166" s="38"/>
      <c r="B166" s="38"/>
      <c r="C166" s="39"/>
      <c r="D166" s="40"/>
      <c r="E166" s="41"/>
      <c r="F166" s="41"/>
      <c r="G166" s="42"/>
      <c r="H166" s="43"/>
      <c r="I166" s="44"/>
      <c r="J166" s="44"/>
      <c r="K166" s="45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1:20" ht="15" customHeight="1">
      <c r="A167" s="38"/>
      <c r="B167" s="38"/>
      <c r="C167" s="39"/>
      <c r="D167" s="40"/>
      <c r="E167" s="41"/>
      <c r="F167" s="41"/>
      <c r="G167" s="42"/>
      <c r="H167" s="43"/>
      <c r="I167" s="44"/>
      <c r="J167" s="44"/>
      <c r="K167" s="45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 ht="15" customHeight="1">
      <c r="A168" s="38"/>
      <c r="B168" s="38"/>
      <c r="C168" s="39"/>
      <c r="D168" s="40"/>
      <c r="E168" s="41"/>
      <c r="F168" s="41"/>
      <c r="G168" s="42"/>
      <c r="H168" s="43"/>
      <c r="I168" s="44"/>
      <c r="J168" s="44"/>
      <c r="K168" s="45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0" ht="15" customHeight="1">
      <c r="A169" s="38"/>
      <c r="B169" s="38"/>
      <c r="C169" s="39"/>
      <c r="D169" s="40"/>
      <c r="E169" s="41"/>
      <c r="F169" s="41"/>
      <c r="G169" s="42"/>
      <c r="H169" s="43"/>
      <c r="I169" s="44"/>
      <c r="J169" s="44"/>
      <c r="K169" s="45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 ht="15" customHeight="1">
      <c r="A170" s="38"/>
      <c r="B170" s="38"/>
      <c r="C170" s="39"/>
      <c r="D170" s="40"/>
      <c r="E170" s="41"/>
      <c r="F170" s="41"/>
      <c r="G170" s="42"/>
      <c r="H170" s="43"/>
      <c r="I170" s="44"/>
      <c r="J170" s="44"/>
      <c r="K170" s="45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ht="15" customHeight="1">
      <c r="A171" s="38"/>
      <c r="B171" s="38"/>
      <c r="C171" s="39"/>
      <c r="D171" s="40"/>
      <c r="E171" s="41"/>
      <c r="F171" s="41"/>
      <c r="G171" s="42"/>
      <c r="H171" s="43"/>
      <c r="I171" s="44"/>
      <c r="J171" s="44"/>
      <c r="K171" s="45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0" ht="15" customHeight="1">
      <c r="A172" s="38"/>
      <c r="B172" s="38"/>
      <c r="C172" s="39"/>
      <c r="D172" s="40"/>
      <c r="E172" s="41"/>
      <c r="F172" s="41"/>
      <c r="G172" s="42"/>
      <c r="H172" s="43"/>
      <c r="I172" s="44"/>
      <c r="J172" s="44"/>
      <c r="K172" s="45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ht="15" customHeight="1">
      <c r="A173" s="38"/>
      <c r="B173" s="38"/>
      <c r="C173" s="39"/>
      <c r="D173" s="40"/>
      <c r="E173" s="41"/>
      <c r="F173" s="41"/>
      <c r="G173" s="42"/>
      <c r="H173" s="43"/>
      <c r="I173" s="44"/>
      <c r="J173" s="44"/>
      <c r="K173" s="45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ht="15" customHeight="1">
      <c r="A174" s="38"/>
      <c r="B174" s="38"/>
      <c r="C174" s="39"/>
      <c r="D174" s="40"/>
      <c r="E174" s="41"/>
      <c r="F174" s="41"/>
      <c r="G174" s="42"/>
      <c r="H174" s="43"/>
      <c r="I174" s="44"/>
      <c r="J174" s="44"/>
      <c r="K174" s="45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ht="15" customHeight="1">
      <c r="A175" s="38"/>
      <c r="B175" s="38"/>
      <c r="C175" s="39"/>
      <c r="D175" s="40"/>
      <c r="E175" s="41"/>
      <c r="F175" s="41"/>
      <c r="G175" s="42"/>
      <c r="H175" s="43"/>
      <c r="I175" s="44"/>
      <c r="J175" s="44"/>
      <c r="K175" s="45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ht="15" customHeight="1">
      <c r="A176" s="38"/>
      <c r="B176" s="38"/>
      <c r="C176" s="39"/>
      <c r="D176" s="40"/>
      <c r="E176" s="41"/>
      <c r="F176" s="41"/>
      <c r="G176" s="42"/>
      <c r="H176" s="43"/>
      <c r="I176" s="44"/>
      <c r="J176" s="44"/>
      <c r="K176" s="45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ht="15" customHeight="1">
      <c r="A177" s="38"/>
      <c r="B177" s="38"/>
      <c r="C177" s="39"/>
      <c r="D177" s="40"/>
      <c r="E177" s="41"/>
      <c r="F177" s="41"/>
      <c r="G177" s="42"/>
      <c r="H177" s="43"/>
      <c r="I177" s="44"/>
      <c r="J177" s="44"/>
      <c r="K177" s="45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ht="15" customHeight="1">
      <c r="A178" s="38"/>
      <c r="B178" s="38"/>
      <c r="C178" s="39"/>
      <c r="D178" s="40"/>
      <c r="E178" s="41"/>
      <c r="F178" s="41"/>
      <c r="G178" s="42"/>
      <c r="H178" s="43"/>
      <c r="I178" s="44"/>
      <c r="J178" s="44"/>
      <c r="K178" s="45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ht="15" customHeight="1">
      <c r="A179" s="38"/>
      <c r="B179" s="38"/>
      <c r="C179" s="39"/>
      <c r="D179" s="40"/>
      <c r="E179" s="41"/>
      <c r="F179" s="41"/>
      <c r="G179" s="42"/>
      <c r="H179" s="43"/>
      <c r="I179" s="44"/>
      <c r="J179" s="44"/>
      <c r="K179" s="45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ht="15" customHeight="1">
      <c r="A180" s="38"/>
      <c r="B180" s="38"/>
      <c r="C180" s="39"/>
      <c r="D180" s="40"/>
      <c r="E180" s="41"/>
      <c r="F180" s="41"/>
      <c r="G180" s="42"/>
      <c r="H180" s="43"/>
      <c r="I180" s="44"/>
      <c r="J180" s="44"/>
      <c r="K180" s="45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5" customHeight="1">
      <c r="A181" s="38"/>
      <c r="B181" s="38"/>
      <c r="C181" s="39"/>
      <c r="D181" s="40"/>
      <c r="E181" s="41"/>
      <c r="F181" s="41"/>
      <c r="G181" s="42"/>
      <c r="H181" s="43"/>
      <c r="I181" s="44"/>
      <c r="J181" s="44"/>
      <c r="K181" s="45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ht="15" customHeight="1">
      <c r="A182" s="38"/>
      <c r="B182" s="38"/>
      <c r="C182" s="39"/>
      <c r="D182" s="40"/>
      <c r="E182" s="41"/>
      <c r="F182" s="41"/>
      <c r="G182" s="42"/>
      <c r="H182" s="43"/>
      <c r="I182" s="44"/>
      <c r="J182" s="44"/>
      <c r="K182" s="45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ht="15" customHeight="1">
      <c r="A183" s="38"/>
      <c r="B183" s="38"/>
      <c r="C183" s="39"/>
      <c r="D183" s="40"/>
      <c r="E183" s="41"/>
      <c r="F183" s="41"/>
      <c r="G183" s="42"/>
      <c r="H183" s="43"/>
      <c r="I183" s="44"/>
      <c r="J183" s="44"/>
      <c r="K183" s="45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ht="15" customHeight="1">
      <c r="A184" s="38"/>
      <c r="B184" s="38"/>
      <c r="C184" s="39"/>
      <c r="D184" s="40"/>
      <c r="E184" s="41"/>
      <c r="F184" s="41"/>
      <c r="G184" s="42"/>
      <c r="H184" s="43"/>
      <c r="I184" s="44"/>
      <c r="J184" s="44"/>
      <c r="K184" s="45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ht="15" customHeight="1">
      <c r="A185" s="38"/>
      <c r="B185" s="38"/>
      <c r="C185" s="39"/>
      <c r="D185" s="40"/>
      <c r="E185" s="41"/>
      <c r="F185" s="41"/>
      <c r="G185" s="42"/>
      <c r="H185" s="43"/>
      <c r="I185" s="44"/>
      <c r="J185" s="44"/>
      <c r="K185" s="45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ht="15" customHeight="1">
      <c r="A186" s="38"/>
      <c r="B186" s="38"/>
      <c r="C186" s="39"/>
      <c r="D186" s="40"/>
      <c r="E186" s="41"/>
      <c r="F186" s="41"/>
      <c r="G186" s="42"/>
      <c r="H186" s="43"/>
      <c r="I186" s="44"/>
      <c r="J186" s="44"/>
      <c r="K186" s="45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ht="15" customHeight="1">
      <c r="A187" s="38"/>
      <c r="B187" s="38"/>
      <c r="C187" s="39"/>
      <c r="D187" s="40"/>
      <c r="E187" s="41"/>
      <c r="F187" s="41"/>
      <c r="G187" s="42"/>
      <c r="H187" s="43"/>
      <c r="I187" s="44"/>
      <c r="J187" s="44"/>
      <c r="K187" s="45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ht="15" customHeight="1">
      <c r="A188" s="38"/>
      <c r="B188" s="38"/>
      <c r="C188" s="39"/>
      <c r="D188" s="40"/>
      <c r="E188" s="41"/>
      <c r="F188" s="41"/>
      <c r="G188" s="42"/>
      <c r="H188" s="43"/>
      <c r="I188" s="44"/>
      <c r="J188" s="44"/>
      <c r="K188" s="45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ht="15" customHeight="1">
      <c r="A189" s="38"/>
      <c r="B189" s="38"/>
      <c r="C189" s="39"/>
      <c r="D189" s="40"/>
      <c r="E189" s="41"/>
      <c r="F189" s="41"/>
      <c r="G189" s="42"/>
      <c r="H189" s="43"/>
      <c r="I189" s="44"/>
      <c r="J189" s="44"/>
      <c r="K189" s="45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ht="15" customHeight="1">
      <c r="A190" s="38"/>
      <c r="B190" s="38"/>
      <c r="C190" s="39"/>
      <c r="D190" s="40"/>
      <c r="E190" s="41"/>
      <c r="F190" s="41"/>
      <c r="G190" s="42"/>
      <c r="H190" s="43"/>
      <c r="I190" s="44"/>
      <c r="J190" s="44"/>
      <c r="K190" s="45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ht="15" customHeight="1">
      <c r="A191" s="38"/>
      <c r="B191" s="38"/>
      <c r="C191" s="39"/>
      <c r="D191" s="40"/>
      <c r="E191" s="41"/>
      <c r="F191" s="41"/>
      <c r="G191" s="42"/>
      <c r="H191" s="43"/>
      <c r="I191" s="44"/>
      <c r="J191" s="44"/>
      <c r="K191" s="45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ht="15" customHeight="1">
      <c r="A192" s="38"/>
      <c r="B192" s="38"/>
      <c r="C192" s="39"/>
      <c r="D192" s="40"/>
      <c r="E192" s="41"/>
      <c r="F192" s="41"/>
      <c r="G192" s="42"/>
      <c r="H192" s="43"/>
      <c r="I192" s="44"/>
      <c r="J192" s="44"/>
      <c r="K192" s="45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ht="15" customHeight="1">
      <c r="A193" s="38"/>
      <c r="B193" s="38"/>
      <c r="C193" s="39"/>
      <c r="D193" s="40"/>
      <c r="E193" s="41"/>
      <c r="F193" s="41"/>
      <c r="G193" s="42"/>
      <c r="H193" s="43"/>
      <c r="I193" s="44"/>
      <c r="J193" s="44"/>
      <c r="K193" s="45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ht="15" customHeight="1">
      <c r="A194" s="38"/>
      <c r="B194" s="38"/>
      <c r="C194" s="39"/>
      <c r="D194" s="40"/>
      <c r="E194" s="41"/>
      <c r="F194" s="41"/>
      <c r="G194" s="42"/>
      <c r="H194" s="43"/>
      <c r="I194" s="44"/>
      <c r="J194" s="44"/>
      <c r="K194" s="45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ht="15" customHeight="1">
      <c r="A195" s="38"/>
      <c r="B195" s="38"/>
      <c r="C195" s="39"/>
      <c r="D195" s="40"/>
      <c r="E195" s="41"/>
      <c r="F195" s="41"/>
      <c r="G195" s="42"/>
      <c r="H195" s="43"/>
      <c r="I195" s="44"/>
      <c r="J195" s="44"/>
      <c r="K195" s="45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ht="15" customHeight="1">
      <c r="A196" s="38"/>
      <c r="B196" s="38"/>
      <c r="C196" s="39"/>
      <c r="D196" s="40"/>
      <c r="E196" s="41"/>
      <c r="F196" s="41"/>
      <c r="G196" s="42"/>
      <c r="H196" s="43"/>
      <c r="I196" s="44"/>
      <c r="J196" s="44"/>
      <c r="K196" s="45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ht="15" customHeight="1">
      <c r="A197" s="38"/>
      <c r="B197" s="38"/>
      <c r="C197" s="39"/>
      <c r="D197" s="40"/>
      <c r="E197" s="41"/>
      <c r="F197" s="41"/>
      <c r="G197" s="42"/>
      <c r="H197" s="43"/>
      <c r="I197" s="44"/>
      <c r="J197" s="44"/>
      <c r="K197" s="45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ht="15" customHeight="1">
      <c r="A198" s="38"/>
      <c r="B198" s="38"/>
      <c r="C198" s="39"/>
      <c r="D198" s="40"/>
      <c r="E198" s="41"/>
      <c r="F198" s="41"/>
      <c r="G198" s="42"/>
      <c r="H198" s="43"/>
      <c r="I198" s="44"/>
      <c r="J198" s="44"/>
      <c r="K198" s="45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ht="15" customHeight="1">
      <c r="A199" s="38"/>
      <c r="B199" s="38"/>
      <c r="C199" s="39"/>
      <c r="D199" s="40"/>
      <c r="E199" s="41"/>
      <c r="F199" s="41"/>
      <c r="G199" s="42"/>
      <c r="H199" s="43"/>
      <c r="I199" s="44"/>
      <c r="J199" s="44"/>
      <c r="K199" s="45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ht="15" customHeight="1">
      <c r="A200" s="38"/>
      <c r="B200" s="38"/>
      <c r="C200" s="39"/>
      <c r="D200" s="40"/>
      <c r="E200" s="41"/>
      <c r="F200" s="41"/>
      <c r="G200" s="42"/>
      <c r="H200" s="43"/>
      <c r="I200" s="44"/>
      <c r="J200" s="44"/>
      <c r="K200" s="45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ht="15" customHeight="1">
      <c r="A201" s="38"/>
      <c r="B201" s="38"/>
      <c r="C201" s="39"/>
      <c r="D201" s="40"/>
      <c r="E201" s="41"/>
      <c r="F201" s="41"/>
      <c r="G201" s="42"/>
      <c r="H201" s="43"/>
      <c r="I201" s="44"/>
      <c r="J201" s="44"/>
      <c r="K201" s="45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ht="15" customHeight="1">
      <c r="A202" s="38"/>
      <c r="B202" s="38"/>
      <c r="C202" s="39"/>
      <c r="D202" s="40"/>
      <c r="E202" s="41"/>
      <c r="F202" s="41"/>
      <c r="G202" s="42"/>
      <c r="H202" s="43"/>
      <c r="I202" s="44"/>
      <c r="J202" s="44"/>
      <c r="K202" s="45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ht="15" customHeight="1">
      <c r="A203" s="38"/>
      <c r="B203" s="38"/>
      <c r="C203" s="39"/>
      <c r="D203" s="40"/>
      <c r="E203" s="41"/>
      <c r="F203" s="41"/>
      <c r="G203" s="42"/>
      <c r="H203" s="43"/>
      <c r="I203" s="44"/>
      <c r="J203" s="44"/>
      <c r="K203" s="45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ht="15" customHeight="1">
      <c r="A204" s="38"/>
      <c r="B204" s="38"/>
      <c r="C204" s="39"/>
      <c r="D204" s="40"/>
      <c r="E204" s="41"/>
      <c r="F204" s="41"/>
      <c r="G204" s="42"/>
      <c r="H204" s="43"/>
      <c r="I204" s="44"/>
      <c r="J204" s="44"/>
      <c r="K204" s="45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5" customHeight="1">
      <c r="A205" s="38"/>
      <c r="B205" s="38"/>
      <c r="C205" s="39"/>
      <c r="D205" s="40"/>
      <c r="E205" s="41"/>
      <c r="F205" s="41"/>
      <c r="G205" s="42"/>
      <c r="H205" s="43"/>
      <c r="I205" s="44"/>
      <c r="J205" s="44"/>
      <c r="K205" s="45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ht="15" customHeight="1">
      <c r="A206" s="38"/>
      <c r="B206" s="38"/>
      <c r="C206" s="39"/>
      <c r="D206" s="40"/>
      <c r="E206" s="41"/>
      <c r="F206" s="41"/>
      <c r="G206" s="42"/>
      <c r="H206" s="43"/>
      <c r="I206" s="44"/>
      <c r="J206" s="44"/>
      <c r="K206" s="45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ht="15" customHeight="1">
      <c r="A207" s="38"/>
      <c r="B207" s="38"/>
      <c r="C207" s="39"/>
      <c r="D207" s="40"/>
      <c r="E207" s="41"/>
      <c r="F207" s="41"/>
      <c r="G207" s="42"/>
      <c r="H207" s="43"/>
      <c r="I207" s="44"/>
      <c r="J207" s="44"/>
      <c r="K207" s="45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5" customHeight="1">
      <c r="A208" s="38"/>
      <c r="B208" s="38"/>
      <c r="C208" s="39"/>
      <c r="D208" s="40"/>
      <c r="E208" s="41"/>
      <c r="F208" s="41"/>
      <c r="G208" s="42"/>
      <c r="H208" s="43"/>
      <c r="I208" s="44"/>
      <c r="J208" s="44"/>
      <c r="K208" s="45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5" customHeight="1">
      <c r="A209" s="38"/>
      <c r="B209" s="38"/>
      <c r="C209" s="39"/>
      <c r="D209" s="40"/>
      <c r="E209" s="41"/>
      <c r="F209" s="41"/>
      <c r="G209" s="42"/>
      <c r="H209" s="43"/>
      <c r="I209" s="44"/>
      <c r="J209" s="44"/>
      <c r="K209" s="45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ht="15" customHeight="1">
      <c r="A210" s="38"/>
      <c r="B210" s="38"/>
      <c r="C210" s="39"/>
      <c r="D210" s="40"/>
      <c r="E210" s="41"/>
      <c r="F210" s="41"/>
      <c r="G210" s="42"/>
      <c r="H210" s="43"/>
      <c r="I210" s="44"/>
      <c r="J210" s="44"/>
      <c r="K210" s="45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ht="15" customHeight="1">
      <c r="A211" s="38"/>
      <c r="B211" s="38"/>
      <c r="C211" s="39"/>
      <c r="D211" s="40"/>
      <c r="E211" s="41"/>
      <c r="F211" s="41"/>
      <c r="G211" s="42"/>
      <c r="H211" s="43"/>
      <c r="I211" s="44"/>
      <c r="J211" s="44"/>
      <c r="K211" s="45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ht="15" customHeight="1">
      <c r="A212" s="38"/>
      <c r="B212" s="38"/>
      <c r="C212" s="39"/>
      <c r="D212" s="40"/>
      <c r="E212" s="41"/>
      <c r="F212" s="41"/>
      <c r="G212" s="42"/>
      <c r="H212" s="43"/>
      <c r="I212" s="44"/>
      <c r="J212" s="44"/>
      <c r="K212" s="45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ht="15" customHeight="1">
      <c r="A213" s="38"/>
      <c r="B213" s="38"/>
      <c r="C213" s="39"/>
      <c r="D213" s="40"/>
      <c r="E213" s="41"/>
      <c r="F213" s="41"/>
      <c r="G213" s="42"/>
      <c r="H213" s="43"/>
      <c r="I213" s="44"/>
      <c r="J213" s="44"/>
      <c r="K213" s="45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ht="15" customHeight="1">
      <c r="A214" s="38"/>
      <c r="B214" s="38"/>
      <c r="C214" s="39"/>
      <c r="D214" s="40"/>
      <c r="E214" s="41"/>
      <c r="F214" s="41"/>
      <c r="G214" s="42"/>
      <c r="H214" s="43"/>
      <c r="I214" s="44"/>
      <c r="J214" s="44"/>
      <c r="K214" s="45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ht="15" customHeight="1">
      <c r="A215" s="38"/>
      <c r="B215" s="38"/>
      <c r="C215" s="39"/>
      <c r="D215" s="40"/>
      <c r="E215" s="41"/>
      <c r="F215" s="41"/>
      <c r="G215" s="42"/>
      <c r="H215" s="43"/>
      <c r="I215" s="44"/>
      <c r="J215" s="44"/>
      <c r="K215" s="45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ht="15" customHeight="1">
      <c r="A216" s="38"/>
      <c r="B216" s="38"/>
      <c r="C216" s="39"/>
      <c r="D216" s="40"/>
      <c r="E216" s="41"/>
      <c r="F216" s="41"/>
      <c r="G216" s="42"/>
      <c r="H216" s="43"/>
      <c r="I216" s="44"/>
      <c r="J216" s="44"/>
      <c r="K216" s="45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ht="15" customHeight="1">
      <c r="A217" s="38"/>
      <c r="B217" s="38"/>
      <c r="C217" s="39"/>
      <c r="D217" s="40"/>
      <c r="E217" s="41"/>
      <c r="F217" s="41"/>
      <c r="G217" s="42"/>
      <c r="H217" s="43"/>
      <c r="I217" s="44"/>
      <c r="J217" s="44"/>
      <c r="K217" s="45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ht="15" customHeight="1">
      <c r="A218" s="38"/>
      <c r="B218" s="38"/>
      <c r="C218" s="39"/>
      <c r="D218" s="40"/>
      <c r="E218" s="41"/>
      <c r="F218" s="41"/>
      <c r="G218" s="42"/>
      <c r="H218" s="43"/>
      <c r="I218" s="44"/>
      <c r="J218" s="44"/>
      <c r="K218" s="45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ht="15" customHeight="1">
      <c r="A219" s="38"/>
      <c r="B219" s="38"/>
      <c r="C219" s="39"/>
      <c r="D219" s="40"/>
      <c r="E219" s="41"/>
      <c r="F219" s="41"/>
      <c r="G219" s="42"/>
      <c r="H219" s="43"/>
      <c r="I219" s="44"/>
      <c r="J219" s="44"/>
      <c r="K219" s="45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ht="15" customHeight="1">
      <c r="A220" s="38"/>
      <c r="B220" s="38"/>
      <c r="C220" s="39"/>
      <c r="D220" s="40"/>
      <c r="E220" s="41"/>
      <c r="F220" s="41"/>
      <c r="G220" s="42"/>
      <c r="H220" s="43"/>
      <c r="I220" s="44"/>
      <c r="J220" s="44"/>
      <c r="K220" s="45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ht="15" customHeight="1">
      <c r="A221" s="38"/>
      <c r="B221" s="38"/>
      <c r="C221" s="39"/>
      <c r="D221" s="40"/>
      <c r="E221" s="41"/>
      <c r="F221" s="41"/>
      <c r="G221" s="42"/>
      <c r="H221" s="43"/>
      <c r="I221" s="44"/>
      <c r="J221" s="44"/>
      <c r="K221" s="45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ht="15" customHeight="1">
      <c r="A222" s="38"/>
      <c r="B222" s="38"/>
      <c r="C222" s="39"/>
      <c r="D222" s="40"/>
      <c r="E222" s="41"/>
      <c r="F222" s="41"/>
      <c r="G222" s="42"/>
      <c r="H222" s="43"/>
      <c r="I222" s="44"/>
      <c r="J222" s="44"/>
      <c r="K222" s="45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ht="15" customHeight="1">
      <c r="A223" s="38"/>
      <c r="B223" s="38"/>
      <c r="C223" s="39"/>
      <c r="D223" s="40"/>
      <c r="E223" s="41"/>
      <c r="F223" s="41"/>
      <c r="G223" s="42"/>
      <c r="H223" s="43"/>
      <c r="I223" s="44"/>
      <c r="J223" s="44"/>
      <c r="K223" s="45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ht="15" customHeight="1">
      <c r="A224" s="38"/>
      <c r="B224" s="38"/>
      <c r="C224" s="39"/>
      <c r="D224" s="40"/>
      <c r="E224" s="41"/>
      <c r="F224" s="41"/>
      <c r="G224" s="42"/>
      <c r="H224" s="43"/>
      <c r="I224" s="44"/>
      <c r="J224" s="44"/>
      <c r="K224" s="45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ht="15" customHeight="1">
      <c r="A225" s="38"/>
      <c r="B225" s="38"/>
      <c r="C225" s="39"/>
      <c r="D225" s="40"/>
      <c r="E225" s="41"/>
      <c r="F225" s="41"/>
      <c r="G225" s="42"/>
      <c r="H225" s="43"/>
      <c r="I225" s="44"/>
      <c r="J225" s="44"/>
      <c r="K225" s="45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ht="15" customHeight="1">
      <c r="A226" s="38"/>
      <c r="B226" s="38"/>
      <c r="C226" s="39"/>
      <c r="D226" s="40"/>
      <c r="E226" s="41"/>
      <c r="F226" s="41"/>
      <c r="G226" s="42"/>
      <c r="H226" s="43"/>
      <c r="I226" s="44"/>
      <c r="J226" s="44"/>
      <c r="K226" s="45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ht="15" customHeight="1">
      <c r="A227" s="38"/>
      <c r="B227" s="38"/>
      <c r="C227" s="39"/>
      <c r="D227" s="40"/>
      <c r="E227" s="41"/>
      <c r="F227" s="41"/>
      <c r="G227" s="42"/>
      <c r="H227" s="43"/>
      <c r="I227" s="44"/>
      <c r="J227" s="44"/>
      <c r="K227" s="45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ht="15" customHeight="1">
      <c r="A228" s="38"/>
      <c r="B228" s="38"/>
      <c r="C228" s="39"/>
      <c r="D228" s="40"/>
      <c r="E228" s="41"/>
      <c r="F228" s="41"/>
      <c r="G228" s="42"/>
      <c r="H228" s="43"/>
      <c r="I228" s="44"/>
      <c r="J228" s="44"/>
      <c r="K228" s="45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ht="15" customHeight="1">
      <c r="A229" s="38"/>
      <c r="B229" s="38"/>
      <c r="C229" s="39"/>
      <c r="D229" s="40"/>
      <c r="E229" s="41"/>
      <c r="F229" s="41"/>
      <c r="G229" s="42"/>
      <c r="H229" s="43"/>
      <c r="I229" s="44"/>
      <c r="J229" s="44"/>
      <c r="K229" s="45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5" customHeight="1">
      <c r="A230" s="38"/>
      <c r="B230" s="38"/>
      <c r="C230" s="39"/>
      <c r="D230" s="40"/>
      <c r="E230" s="41"/>
      <c r="F230" s="41"/>
      <c r="G230" s="42"/>
      <c r="H230" s="43"/>
      <c r="I230" s="44"/>
      <c r="J230" s="44"/>
      <c r="K230" s="45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ht="15" customHeight="1">
      <c r="A231" s="38"/>
      <c r="B231" s="38"/>
      <c r="C231" s="39"/>
      <c r="D231" s="40"/>
      <c r="E231" s="41"/>
      <c r="F231" s="41"/>
      <c r="G231" s="42"/>
      <c r="H231" s="43"/>
      <c r="I231" s="44"/>
      <c r="J231" s="44"/>
      <c r="K231" s="45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5" customHeight="1">
      <c r="A232" s="38"/>
      <c r="B232" s="38"/>
      <c r="C232" s="39"/>
      <c r="D232" s="40"/>
      <c r="E232" s="41"/>
      <c r="F232" s="41"/>
      <c r="G232" s="42"/>
      <c r="H232" s="43"/>
      <c r="I232" s="44"/>
      <c r="J232" s="44"/>
      <c r="K232" s="45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ht="15" customHeight="1">
      <c r="A233" s="38"/>
      <c r="B233" s="38"/>
      <c r="C233" s="39"/>
      <c r="D233" s="40"/>
      <c r="E233" s="41"/>
      <c r="F233" s="41"/>
      <c r="G233" s="42"/>
      <c r="H233" s="43"/>
      <c r="I233" s="44"/>
      <c r="J233" s="44"/>
      <c r="K233" s="45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ht="15" customHeight="1">
      <c r="A234" s="38"/>
      <c r="B234" s="38"/>
      <c r="C234" s="39"/>
      <c r="D234" s="40"/>
      <c r="E234" s="41"/>
      <c r="F234" s="41"/>
      <c r="G234" s="42"/>
      <c r="H234" s="43"/>
      <c r="I234" s="44"/>
      <c r="J234" s="44"/>
      <c r="K234" s="45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ht="15" customHeight="1">
      <c r="A235" s="38"/>
      <c r="B235" s="38"/>
      <c r="C235" s="39"/>
      <c r="D235" s="40"/>
      <c r="E235" s="41"/>
      <c r="F235" s="41"/>
      <c r="G235" s="42"/>
      <c r="H235" s="43"/>
      <c r="I235" s="44"/>
      <c r="J235" s="44"/>
      <c r="K235" s="45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ht="15" customHeight="1">
      <c r="A236" s="38"/>
      <c r="B236" s="38"/>
      <c r="C236" s="39"/>
      <c r="D236" s="40"/>
      <c r="E236" s="41"/>
      <c r="F236" s="41"/>
      <c r="G236" s="42"/>
      <c r="H236" s="43"/>
      <c r="I236" s="44"/>
      <c r="J236" s="44"/>
      <c r="K236" s="45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5" customHeight="1">
      <c r="A237" s="38"/>
      <c r="B237" s="38"/>
      <c r="C237" s="39"/>
      <c r="D237" s="40"/>
      <c r="E237" s="41"/>
      <c r="F237" s="41"/>
      <c r="G237" s="42"/>
      <c r="H237" s="43"/>
      <c r="I237" s="44"/>
      <c r="J237" s="44"/>
      <c r="K237" s="45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ht="15" customHeight="1">
      <c r="A238" s="38"/>
      <c r="B238" s="38"/>
      <c r="C238" s="39"/>
      <c r="D238" s="40"/>
      <c r="E238" s="41"/>
      <c r="F238" s="41"/>
      <c r="G238" s="42"/>
      <c r="H238" s="43"/>
      <c r="I238" s="44"/>
      <c r="J238" s="44"/>
      <c r="K238" s="45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ht="15" customHeight="1">
      <c r="A239" s="38"/>
      <c r="B239" s="38"/>
      <c r="C239" s="39"/>
      <c r="D239" s="40"/>
      <c r="E239" s="41"/>
      <c r="F239" s="41"/>
      <c r="G239" s="42"/>
      <c r="H239" s="43"/>
      <c r="I239" s="44"/>
      <c r="J239" s="44"/>
      <c r="K239" s="45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ht="15" customHeight="1">
      <c r="A240" s="38"/>
      <c r="B240" s="38"/>
      <c r="C240" s="39"/>
      <c r="D240" s="40"/>
      <c r="E240" s="41"/>
      <c r="F240" s="41"/>
      <c r="G240" s="42"/>
      <c r="H240" s="43"/>
      <c r="I240" s="44"/>
      <c r="J240" s="44"/>
      <c r="K240" s="45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ht="15" customHeight="1">
      <c r="A241" s="38"/>
      <c r="B241" s="38"/>
      <c r="C241" s="39"/>
      <c r="D241" s="40"/>
      <c r="E241" s="41"/>
      <c r="F241" s="41"/>
      <c r="G241" s="42"/>
      <c r="H241" s="43"/>
      <c r="I241" s="44"/>
      <c r="J241" s="44"/>
      <c r="K241" s="45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5" customHeight="1">
      <c r="A242" s="38"/>
      <c r="B242" s="38"/>
      <c r="C242" s="39"/>
      <c r="D242" s="40"/>
      <c r="E242" s="41"/>
      <c r="F242" s="41"/>
      <c r="G242" s="42"/>
      <c r="H242" s="43"/>
      <c r="I242" s="44"/>
      <c r="J242" s="44"/>
      <c r="K242" s="45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ht="15" customHeight="1">
      <c r="A243" s="38"/>
      <c r="B243" s="38"/>
      <c r="C243" s="39"/>
      <c r="D243" s="40"/>
      <c r="E243" s="41"/>
      <c r="F243" s="41"/>
      <c r="G243" s="42"/>
      <c r="H243" s="43"/>
      <c r="I243" s="44"/>
      <c r="J243" s="44"/>
      <c r="K243" s="45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ht="15" customHeight="1">
      <c r="A244" s="38"/>
      <c r="B244" s="38"/>
      <c r="C244" s="39"/>
      <c r="D244" s="40"/>
      <c r="E244" s="41"/>
      <c r="F244" s="41"/>
      <c r="G244" s="42"/>
      <c r="H244" s="43"/>
      <c r="I244" s="44"/>
      <c r="J244" s="44"/>
      <c r="K244" s="45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ht="15" customHeight="1">
      <c r="A245" s="38"/>
      <c r="B245" s="38"/>
      <c r="C245" s="39"/>
      <c r="D245" s="40"/>
      <c r="E245" s="41"/>
      <c r="F245" s="41"/>
      <c r="G245" s="42"/>
      <c r="H245" s="43"/>
      <c r="I245" s="44"/>
      <c r="J245" s="44"/>
      <c r="K245" s="45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ht="15" customHeight="1">
      <c r="A246" s="38"/>
      <c r="B246" s="38"/>
      <c r="C246" s="39"/>
      <c r="D246" s="40"/>
      <c r="E246" s="41"/>
      <c r="F246" s="41"/>
      <c r="G246" s="42"/>
      <c r="H246" s="43"/>
      <c r="I246" s="44"/>
      <c r="J246" s="44"/>
      <c r="K246" s="45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ht="15" customHeight="1">
      <c r="A247" s="38"/>
      <c r="B247" s="38"/>
      <c r="C247" s="39"/>
      <c r="D247" s="40"/>
      <c r="E247" s="41"/>
      <c r="F247" s="41"/>
      <c r="G247" s="42"/>
      <c r="H247" s="43"/>
      <c r="I247" s="44"/>
      <c r="J247" s="44"/>
      <c r="K247" s="45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5" customHeight="1">
      <c r="A248" s="38"/>
      <c r="B248" s="38"/>
      <c r="C248" s="39"/>
      <c r="D248" s="40"/>
      <c r="E248" s="41"/>
      <c r="F248" s="41"/>
      <c r="G248" s="42"/>
      <c r="H248" s="43"/>
      <c r="I248" s="44"/>
      <c r="J248" s="44"/>
      <c r="K248" s="45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5" customHeight="1">
      <c r="A249" s="38"/>
      <c r="B249" s="38"/>
      <c r="C249" s="39"/>
      <c r="D249" s="40"/>
      <c r="E249" s="41"/>
      <c r="F249" s="41"/>
      <c r="G249" s="42"/>
      <c r="H249" s="43"/>
      <c r="I249" s="44"/>
      <c r="J249" s="44"/>
      <c r="K249" s="45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ht="15" customHeight="1">
      <c r="A250" s="38"/>
      <c r="B250" s="38"/>
      <c r="C250" s="39"/>
      <c r="D250" s="40"/>
      <c r="E250" s="41"/>
      <c r="F250" s="41"/>
      <c r="G250" s="42"/>
      <c r="H250" s="43"/>
      <c r="I250" s="44"/>
      <c r="J250" s="44"/>
      <c r="K250" s="45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ht="15" customHeight="1">
      <c r="A251" s="38"/>
      <c r="B251" s="38"/>
      <c r="C251" s="39"/>
      <c r="D251" s="40"/>
      <c r="E251" s="41"/>
      <c r="F251" s="41"/>
      <c r="G251" s="42"/>
      <c r="H251" s="43"/>
      <c r="I251" s="44"/>
      <c r="J251" s="44"/>
      <c r="K251" s="45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ht="15" customHeight="1">
      <c r="A252" s="38"/>
      <c r="B252" s="38"/>
      <c r="C252" s="39"/>
      <c r="D252" s="40"/>
      <c r="E252" s="41"/>
      <c r="F252" s="41"/>
      <c r="G252" s="42"/>
      <c r="H252" s="43"/>
      <c r="I252" s="44"/>
      <c r="J252" s="44"/>
      <c r="K252" s="45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ht="15" customHeight="1">
      <c r="A253" s="38"/>
      <c r="B253" s="38"/>
      <c r="C253" s="39"/>
      <c r="D253" s="40"/>
      <c r="E253" s="41"/>
      <c r="F253" s="41"/>
      <c r="G253" s="42"/>
      <c r="H253" s="43"/>
      <c r="I253" s="44"/>
      <c r="J253" s="44"/>
      <c r="K253" s="45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ht="15" customHeight="1">
      <c r="A254" s="38"/>
      <c r="B254" s="38"/>
      <c r="C254" s="39"/>
      <c r="D254" s="40"/>
      <c r="E254" s="41"/>
      <c r="F254" s="41"/>
      <c r="G254" s="42"/>
      <c r="H254" s="43"/>
      <c r="I254" s="44"/>
      <c r="J254" s="44"/>
      <c r="K254" s="45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ht="15" customHeight="1">
      <c r="A255" s="38"/>
      <c r="B255" s="38"/>
      <c r="C255" s="39"/>
      <c r="D255" s="40"/>
      <c r="E255" s="41"/>
      <c r="F255" s="41"/>
      <c r="G255" s="42"/>
      <c r="H255" s="43"/>
      <c r="I255" s="44"/>
      <c r="J255" s="44"/>
      <c r="K255" s="45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ht="15" customHeight="1">
      <c r="A256" s="38"/>
      <c r="B256" s="38"/>
      <c r="C256" s="39"/>
      <c r="D256" s="40"/>
      <c r="E256" s="41"/>
      <c r="F256" s="41"/>
      <c r="G256" s="42"/>
      <c r="H256" s="43"/>
      <c r="I256" s="44"/>
      <c r="J256" s="44"/>
      <c r="K256" s="45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ht="15" customHeight="1">
      <c r="A257" s="38"/>
      <c r="B257" s="38"/>
      <c r="C257" s="39"/>
      <c r="D257" s="40"/>
      <c r="E257" s="41"/>
      <c r="F257" s="41"/>
      <c r="G257" s="42"/>
      <c r="H257" s="43"/>
      <c r="I257" s="44"/>
      <c r="J257" s="44"/>
      <c r="K257" s="45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ht="15" customHeight="1">
      <c r="A258" s="38"/>
      <c r="B258" s="38"/>
      <c r="C258" s="39"/>
      <c r="D258" s="40"/>
      <c r="E258" s="41"/>
      <c r="F258" s="41"/>
      <c r="G258" s="42"/>
      <c r="H258" s="43"/>
      <c r="I258" s="44"/>
      <c r="J258" s="44"/>
      <c r="K258" s="45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ht="15" customHeight="1">
      <c r="A259" s="38"/>
      <c r="B259" s="38"/>
      <c r="C259" s="39"/>
      <c r="D259" s="40"/>
      <c r="E259" s="41"/>
      <c r="F259" s="41"/>
      <c r="G259" s="42"/>
      <c r="H259" s="43"/>
      <c r="I259" s="44"/>
      <c r="J259" s="44"/>
      <c r="K259" s="45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ht="15" customHeight="1">
      <c r="A260" s="38"/>
      <c r="B260" s="38"/>
      <c r="C260" s="39"/>
      <c r="D260" s="40"/>
      <c r="E260" s="41"/>
      <c r="F260" s="41"/>
      <c r="G260" s="42"/>
      <c r="H260" s="43"/>
      <c r="I260" s="44"/>
      <c r="J260" s="44"/>
      <c r="K260" s="45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ht="15" customHeight="1">
      <c r="A261" s="38"/>
      <c r="B261" s="38"/>
      <c r="C261" s="39"/>
      <c r="D261" s="40"/>
      <c r="E261" s="41"/>
      <c r="F261" s="41"/>
      <c r="G261" s="42"/>
      <c r="H261" s="43"/>
      <c r="I261" s="44"/>
      <c r="J261" s="44"/>
      <c r="K261" s="45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ht="15" customHeight="1">
      <c r="A262" s="38"/>
      <c r="B262" s="38"/>
      <c r="C262" s="39"/>
      <c r="D262" s="40"/>
      <c r="E262" s="41"/>
      <c r="F262" s="41"/>
      <c r="G262" s="42"/>
      <c r="H262" s="43"/>
      <c r="I262" s="44"/>
      <c r="J262" s="44"/>
      <c r="K262" s="45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ht="15" customHeight="1">
      <c r="A263" s="38"/>
      <c r="B263" s="38"/>
      <c r="C263" s="39"/>
      <c r="D263" s="40"/>
      <c r="E263" s="41"/>
      <c r="F263" s="41"/>
      <c r="G263" s="42"/>
      <c r="H263" s="43"/>
      <c r="I263" s="44"/>
      <c r="J263" s="44"/>
      <c r="K263" s="45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ht="15" customHeight="1">
      <c r="A264" s="38"/>
      <c r="B264" s="38"/>
      <c r="C264" s="39"/>
      <c r="D264" s="40"/>
      <c r="E264" s="41"/>
      <c r="F264" s="41"/>
      <c r="G264" s="42"/>
      <c r="H264" s="43"/>
      <c r="I264" s="44"/>
      <c r="J264" s="44"/>
      <c r="K264" s="45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ht="15" customHeight="1">
      <c r="A265" s="38"/>
      <c r="B265" s="38"/>
      <c r="C265" s="39"/>
      <c r="D265" s="40"/>
      <c r="E265" s="41"/>
      <c r="F265" s="41"/>
      <c r="G265" s="42"/>
      <c r="H265" s="43"/>
      <c r="I265" s="44"/>
      <c r="J265" s="44"/>
      <c r="K265" s="45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ht="15" customHeight="1">
      <c r="A266" s="38"/>
      <c r="B266" s="38"/>
      <c r="C266" s="39"/>
      <c r="D266" s="40"/>
      <c r="E266" s="41"/>
      <c r="F266" s="41"/>
      <c r="G266" s="42"/>
      <c r="H266" s="43"/>
      <c r="I266" s="44"/>
      <c r="J266" s="44"/>
      <c r="K266" s="45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ht="15" customHeight="1">
      <c r="A267" s="38"/>
      <c r="B267" s="38"/>
      <c r="C267" s="39"/>
      <c r="D267" s="40"/>
      <c r="E267" s="41"/>
      <c r="F267" s="41"/>
      <c r="G267" s="42"/>
      <c r="H267" s="43"/>
      <c r="I267" s="44"/>
      <c r="J267" s="44"/>
      <c r="K267" s="45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5" customHeight="1">
      <c r="A268" s="38"/>
      <c r="B268" s="38"/>
      <c r="C268" s="39"/>
      <c r="D268" s="40"/>
      <c r="E268" s="41"/>
      <c r="F268" s="41"/>
      <c r="G268" s="42"/>
      <c r="H268" s="43"/>
      <c r="I268" s="44"/>
      <c r="J268" s="44"/>
      <c r="K268" s="45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ht="15" customHeight="1">
      <c r="A269" s="38"/>
      <c r="B269" s="38"/>
      <c r="C269" s="39"/>
      <c r="D269" s="40"/>
      <c r="E269" s="41"/>
      <c r="F269" s="41"/>
      <c r="G269" s="42"/>
      <c r="H269" s="43"/>
      <c r="I269" s="44"/>
      <c r="J269" s="44"/>
      <c r="K269" s="45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ht="15" customHeight="1">
      <c r="A270" s="38"/>
      <c r="B270" s="38"/>
      <c r="C270" s="39"/>
      <c r="D270" s="40"/>
      <c r="E270" s="41"/>
      <c r="F270" s="41"/>
      <c r="G270" s="42"/>
      <c r="H270" s="43"/>
      <c r="I270" s="44"/>
      <c r="J270" s="44"/>
      <c r="K270" s="45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ht="15" customHeight="1">
      <c r="A271" s="38"/>
      <c r="B271" s="38"/>
      <c r="C271" s="39"/>
      <c r="D271" s="40"/>
      <c r="E271" s="41"/>
      <c r="F271" s="41"/>
      <c r="G271" s="42"/>
      <c r="H271" s="43"/>
      <c r="I271" s="44"/>
      <c r="J271" s="44"/>
      <c r="K271" s="45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ht="15" customHeight="1">
      <c r="A272" s="38"/>
      <c r="B272" s="38"/>
      <c r="C272" s="39"/>
      <c r="D272" s="40"/>
      <c r="E272" s="41"/>
      <c r="F272" s="41"/>
      <c r="G272" s="42"/>
      <c r="H272" s="43"/>
      <c r="I272" s="44"/>
      <c r="J272" s="44"/>
      <c r="K272" s="45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ht="15" customHeight="1">
      <c r="A273" s="38"/>
      <c r="B273" s="38"/>
      <c r="C273" s="39"/>
      <c r="D273" s="40"/>
      <c r="E273" s="41"/>
      <c r="F273" s="41"/>
      <c r="G273" s="42"/>
      <c r="H273" s="43"/>
      <c r="I273" s="44"/>
      <c r="J273" s="44"/>
      <c r="K273" s="45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ht="15" customHeight="1">
      <c r="A274" s="38"/>
      <c r="B274" s="38"/>
      <c r="C274" s="39"/>
      <c r="D274" s="40"/>
      <c r="E274" s="41"/>
      <c r="F274" s="41"/>
      <c r="G274" s="42"/>
      <c r="H274" s="43"/>
      <c r="I274" s="44"/>
      <c r="J274" s="44"/>
      <c r="K274" s="45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ht="15" customHeight="1">
      <c r="A275" s="38"/>
      <c r="B275" s="38"/>
      <c r="C275" s="39"/>
      <c r="D275" s="40"/>
      <c r="E275" s="41"/>
      <c r="F275" s="41"/>
      <c r="G275" s="42"/>
      <c r="H275" s="43"/>
      <c r="I275" s="44"/>
      <c r="J275" s="44"/>
      <c r="K275" s="45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ht="15" customHeight="1">
      <c r="A276" s="38"/>
      <c r="B276" s="38"/>
      <c r="C276" s="39"/>
      <c r="D276" s="40"/>
      <c r="E276" s="41"/>
      <c r="F276" s="41"/>
      <c r="G276" s="42"/>
      <c r="H276" s="43"/>
      <c r="I276" s="44"/>
      <c r="J276" s="44"/>
      <c r="K276" s="45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ht="15" customHeight="1">
      <c r="A277" s="38"/>
      <c r="B277" s="38"/>
      <c r="C277" s="39"/>
      <c r="D277" s="40"/>
      <c r="E277" s="41"/>
      <c r="F277" s="41"/>
      <c r="G277" s="42"/>
      <c r="H277" s="43"/>
      <c r="I277" s="44"/>
      <c r="J277" s="44"/>
      <c r="K277" s="45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ht="15" customHeight="1">
      <c r="A278" s="38"/>
      <c r="B278" s="38"/>
      <c r="C278" s="39"/>
      <c r="D278" s="40"/>
      <c r="E278" s="41"/>
      <c r="F278" s="41"/>
      <c r="G278" s="42"/>
      <c r="H278" s="43"/>
      <c r="I278" s="44"/>
      <c r="J278" s="44"/>
      <c r="K278" s="45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ht="15" customHeight="1">
      <c r="A279" s="38"/>
      <c r="B279" s="38"/>
      <c r="C279" s="39"/>
      <c r="D279" s="40"/>
      <c r="E279" s="41"/>
      <c r="F279" s="41"/>
      <c r="G279" s="42"/>
      <c r="H279" s="43"/>
      <c r="I279" s="44"/>
      <c r="J279" s="44"/>
      <c r="K279" s="45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ht="15" customHeight="1">
      <c r="A280" s="38"/>
      <c r="B280" s="38"/>
      <c r="C280" s="39"/>
      <c r="D280" s="40"/>
      <c r="E280" s="41"/>
      <c r="F280" s="41"/>
      <c r="G280" s="42"/>
      <c r="H280" s="43"/>
      <c r="I280" s="44"/>
      <c r="J280" s="44"/>
      <c r="K280" s="45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ht="15" customHeight="1">
      <c r="A281" s="38"/>
      <c r="B281" s="38"/>
      <c r="C281" s="39"/>
      <c r="D281" s="40"/>
      <c r="E281" s="41"/>
      <c r="F281" s="41"/>
      <c r="G281" s="42"/>
      <c r="H281" s="43"/>
      <c r="I281" s="44"/>
      <c r="J281" s="44"/>
      <c r="K281" s="45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ht="15" customHeight="1">
      <c r="A282" s="38"/>
      <c r="B282" s="38"/>
      <c r="C282" s="39"/>
      <c r="D282" s="40"/>
      <c r="E282" s="41"/>
      <c r="F282" s="41"/>
      <c r="G282" s="42"/>
      <c r="H282" s="43"/>
      <c r="I282" s="44"/>
      <c r="J282" s="44"/>
      <c r="K282" s="45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ht="15" customHeight="1">
      <c r="A283" s="38"/>
      <c r="B283" s="38"/>
      <c r="C283" s="39"/>
      <c r="D283" s="40"/>
      <c r="E283" s="41"/>
      <c r="F283" s="41"/>
      <c r="G283" s="42"/>
      <c r="H283" s="43"/>
      <c r="I283" s="44"/>
      <c r="J283" s="44"/>
      <c r="K283" s="45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ht="15" customHeight="1">
      <c r="A284" s="38"/>
      <c r="B284" s="38"/>
      <c r="C284" s="39"/>
      <c r="D284" s="40"/>
      <c r="E284" s="41"/>
      <c r="F284" s="41"/>
      <c r="G284" s="42"/>
      <c r="H284" s="43"/>
      <c r="I284" s="44"/>
      <c r="J284" s="44"/>
      <c r="K284" s="45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ht="15" customHeight="1">
      <c r="A285" s="38"/>
      <c r="B285" s="38"/>
      <c r="C285" s="39"/>
      <c r="D285" s="40"/>
      <c r="E285" s="41"/>
      <c r="F285" s="41"/>
      <c r="G285" s="42"/>
      <c r="H285" s="43"/>
      <c r="I285" s="44"/>
      <c r="J285" s="44"/>
      <c r="K285" s="45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ht="15" customHeight="1">
      <c r="A286" s="38"/>
      <c r="B286" s="38"/>
      <c r="C286" s="39"/>
      <c r="D286" s="40"/>
      <c r="E286" s="41"/>
      <c r="F286" s="41"/>
      <c r="G286" s="42"/>
      <c r="H286" s="43"/>
      <c r="I286" s="44"/>
      <c r="J286" s="44"/>
      <c r="K286" s="45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ht="15" customHeight="1">
      <c r="A287" s="38"/>
      <c r="B287" s="38"/>
      <c r="C287" s="39"/>
      <c r="D287" s="40"/>
      <c r="E287" s="41"/>
      <c r="F287" s="41"/>
      <c r="G287" s="42"/>
      <c r="H287" s="43"/>
      <c r="I287" s="44"/>
      <c r="J287" s="44"/>
      <c r="K287" s="45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ht="15" customHeight="1">
      <c r="A288" s="38"/>
      <c r="B288" s="38"/>
      <c r="C288" s="39"/>
      <c r="D288" s="40"/>
      <c r="E288" s="41"/>
      <c r="F288" s="41"/>
      <c r="G288" s="42"/>
      <c r="H288" s="43"/>
      <c r="I288" s="44"/>
      <c r="J288" s="44"/>
      <c r="K288" s="45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ht="15" customHeight="1">
      <c r="A289" s="38"/>
      <c r="B289" s="38"/>
      <c r="C289" s="39"/>
      <c r="D289" s="40"/>
      <c r="E289" s="41"/>
      <c r="F289" s="41"/>
      <c r="G289" s="42"/>
      <c r="H289" s="43"/>
      <c r="I289" s="44"/>
      <c r="J289" s="44"/>
      <c r="K289" s="45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1:20" ht="15" customHeight="1">
      <c r="A290" s="38"/>
      <c r="B290" s="38"/>
      <c r="C290" s="39"/>
      <c r="D290" s="40"/>
      <c r="E290" s="41"/>
      <c r="F290" s="41"/>
      <c r="G290" s="42"/>
      <c r="H290" s="43"/>
      <c r="I290" s="44"/>
      <c r="J290" s="44"/>
      <c r="K290" s="45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1:20" ht="15" customHeight="1">
      <c r="A291" s="38"/>
      <c r="B291" s="38"/>
      <c r="C291" s="39"/>
      <c r="D291" s="40"/>
      <c r="E291" s="41"/>
      <c r="F291" s="41"/>
      <c r="G291" s="42"/>
      <c r="H291" s="43"/>
      <c r="I291" s="44"/>
      <c r="J291" s="44"/>
      <c r="K291" s="45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1:20" ht="15" customHeight="1">
      <c r="A292" s="38"/>
      <c r="B292" s="38"/>
      <c r="C292" s="39"/>
      <c r="D292" s="40"/>
      <c r="E292" s="41"/>
      <c r="F292" s="41"/>
      <c r="G292" s="42"/>
      <c r="H292" s="43"/>
      <c r="I292" s="44"/>
      <c r="J292" s="44"/>
      <c r="K292" s="45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ht="15" customHeight="1">
      <c r="A293" s="38"/>
      <c r="B293" s="38"/>
      <c r="C293" s="39"/>
      <c r="D293" s="40"/>
      <c r="E293" s="41"/>
      <c r="F293" s="41"/>
      <c r="G293" s="42"/>
      <c r="H293" s="43"/>
      <c r="I293" s="44"/>
      <c r="J293" s="44"/>
      <c r="K293" s="45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ht="15" customHeight="1">
      <c r="A294" s="38"/>
      <c r="B294" s="38"/>
      <c r="C294" s="39"/>
      <c r="D294" s="40"/>
      <c r="E294" s="41"/>
      <c r="F294" s="41"/>
      <c r="G294" s="42"/>
      <c r="H294" s="43"/>
      <c r="I294" s="44"/>
      <c r="J294" s="44"/>
      <c r="K294" s="45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ht="15" customHeight="1">
      <c r="A295" s="38"/>
      <c r="B295" s="38"/>
      <c r="C295" s="39"/>
      <c r="D295" s="40"/>
      <c r="E295" s="41"/>
      <c r="F295" s="41"/>
      <c r="G295" s="42"/>
      <c r="H295" s="43"/>
      <c r="I295" s="44"/>
      <c r="J295" s="44"/>
      <c r="K295" s="45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0" ht="15" customHeight="1">
      <c r="A296" s="38"/>
      <c r="B296" s="38"/>
      <c r="C296" s="39"/>
      <c r="D296" s="40"/>
      <c r="E296" s="41"/>
      <c r="F296" s="41"/>
      <c r="G296" s="42"/>
      <c r="H296" s="43"/>
      <c r="I296" s="44"/>
      <c r="J296" s="44"/>
      <c r="K296" s="45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0" ht="15" customHeight="1">
      <c r="A297" s="38"/>
      <c r="B297" s="38"/>
      <c r="C297" s="39"/>
      <c r="D297" s="40"/>
      <c r="E297" s="41"/>
      <c r="F297" s="41"/>
      <c r="G297" s="42"/>
      <c r="H297" s="43"/>
      <c r="I297" s="44"/>
      <c r="J297" s="44"/>
      <c r="K297" s="45"/>
      <c r="L297" s="18"/>
      <c r="M297" s="18"/>
      <c r="N297" s="18"/>
      <c r="O297" s="18"/>
      <c r="P297" s="18"/>
      <c r="Q297" s="18"/>
      <c r="R297" s="18"/>
      <c r="S297" s="18"/>
      <c r="T297" s="18"/>
    </row>
    <row r="298" spans="1:20" ht="15" customHeight="1">
      <c r="A298" s="38"/>
      <c r="B298" s="38"/>
      <c r="C298" s="39"/>
      <c r="D298" s="40"/>
      <c r="E298" s="41"/>
      <c r="F298" s="41"/>
      <c r="G298" s="42"/>
      <c r="H298" s="43"/>
      <c r="I298" s="44"/>
      <c r="J298" s="44"/>
      <c r="K298" s="45"/>
      <c r="L298" s="18"/>
      <c r="M298" s="18"/>
      <c r="N298" s="18"/>
      <c r="O298" s="18"/>
      <c r="P298" s="18"/>
      <c r="Q298" s="18"/>
      <c r="R298" s="18"/>
      <c r="S298" s="18"/>
      <c r="T298" s="18"/>
    </row>
    <row r="299" spans="1:20" ht="15" customHeight="1">
      <c r="A299" s="38"/>
      <c r="B299" s="38"/>
      <c r="C299" s="39"/>
      <c r="D299" s="40"/>
      <c r="E299" s="41"/>
      <c r="F299" s="41"/>
      <c r="G299" s="42"/>
      <c r="H299" s="43"/>
      <c r="I299" s="44"/>
      <c r="J299" s="44"/>
      <c r="K299" s="45"/>
      <c r="L299" s="18"/>
      <c r="M299" s="18"/>
      <c r="N299" s="18"/>
      <c r="O299" s="18"/>
      <c r="P299" s="18"/>
      <c r="Q299" s="18"/>
      <c r="R299" s="18"/>
      <c r="S299" s="18"/>
      <c r="T299" s="18"/>
    </row>
    <row r="300" spans="1:20" ht="15" customHeight="1">
      <c r="A300" s="38"/>
      <c r="B300" s="38"/>
      <c r="C300" s="39"/>
      <c r="D300" s="40"/>
      <c r="E300" s="41"/>
      <c r="F300" s="41"/>
      <c r="G300" s="42"/>
      <c r="H300" s="43"/>
      <c r="I300" s="44"/>
      <c r="J300" s="44"/>
      <c r="K300" s="45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1:20" ht="15" customHeight="1">
      <c r="A301" s="38"/>
      <c r="B301" s="38"/>
      <c r="C301" s="39"/>
      <c r="D301" s="40"/>
      <c r="E301" s="41"/>
      <c r="F301" s="41"/>
      <c r="G301" s="42"/>
      <c r="H301" s="43"/>
      <c r="I301" s="44"/>
      <c r="J301" s="44"/>
      <c r="K301" s="45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1:20" ht="15" customHeight="1">
      <c r="A302" s="38"/>
      <c r="B302" s="38"/>
      <c r="C302" s="39"/>
      <c r="D302" s="40"/>
      <c r="E302" s="41"/>
      <c r="F302" s="41"/>
      <c r="G302" s="42"/>
      <c r="H302" s="43"/>
      <c r="I302" s="44"/>
      <c r="J302" s="44"/>
      <c r="K302" s="45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1:20" ht="15" customHeight="1">
      <c r="A303" s="38"/>
      <c r="B303" s="38"/>
      <c r="C303" s="39"/>
      <c r="D303" s="40"/>
      <c r="E303" s="41"/>
      <c r="F303" s="41"/>
      <c r="G303" s="42"/>
      <c r="H303" s="43"/>
      <c r="I303" s="44"/>
      <c r="J303" s="44"/>
      <c r="K303" s="45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1:20" ht="15" customHeight="1">
      <c r="A304" s="38"/>
      <c r="B304" s="38"/>
      <c r="C304" s="39"/>
      <c r="D304" s="40"/>
      <c r="E304" s="41"/>
      <c r="F304" s="41"/>
      <c r="G304" s="42"/>
      <c r="H304" s="43"/>
      <c r="I304" s="44"/>
      <c r="J304" s="44"/>
      <c r="K304" s="45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1:20" ht="15" customHeight="1">
      <c r="A305" s="38"/>
      <c r="B305" s="38"/>
      <c r="C305" s="39"/>
      <c r="D305" s="40"/>
      <c r="E305" s="41"/>
      <c r="F305" s="41"/>
      <c r="G305" s="42"/>
      <c r="H305" s="43"/>
      <c r="I305" s="44"/>
      <c r="J305" s="44"/>
      <c r="K305" s="45"/>
      <c r="L305" s="18"/>
      <c r="M305" s="18"/>
      <c r="N305" s="18"/>
      <c r="O305" s="18"/>
      <c r="P305" s="18"/>
      <c r="Q305" s="18"/>
      <c r="R305" s="18"/>
      <c r="S305" s="18"/>
      <c r="T305" s="18"/>
    </row>
    <row r="306" spans="1:20" ht="15" customHeight="1">
      <c r="A306" s="38"/>
      <c r="B306" s="38"/>
      <c r="C306" s="39"/>
      <c r="D306" s="40"/>
      <c r="E306" s="41"/>
      <c r="F306" s="41"/>
      <c r="G306" s="42"/>
      <c r="H306" s="43"/>
      <c r="I306" s="44"/>
      <c r="J306" s="44"/>
      <c r="K306" s="45"/>
      <c r="L306" s="18"/>
      <c r="M306" s="18"/>
      <c r="N306" s="18"/>
      <c r="O306" s="18"/>
      <c r="P306" s="18"/>
      <c r="Q306" s="18"/>
      <c r="R306" s="18"/>
      <c r="S306" s="18"/>
      <c r="T306" s="18"/>
    </row>
    <row r="307" spans="1:20" ht="15" customHeight="1">
      <c r="A307" s="38"/>
      <c r="B307" s="38"/>
      <c r="C307" s="39"/>
      <c r="D307" s="40"/>
      <c r="E307" s="41"/>
      <c r="F307" s="41"/>
      <c r="G307" s="42"/>
      <c r="H307" s="43"/>
      <c r="I307" s="44"/>
      <c r="J307" s="44"/>
      <c r="K307" s="45"/>
      <c r="L307" s="18"/>
      <c r="M307" s="18"/>
      <c r="N307" s="18"/>
      <c r="O307" s="18"/>
      <c r="P307" s="18"/>
      <c r="Q307" s="18"/>
      <c r="R307" s="18"/>
      <c r="S307" s="18"/>
      <c r="T307" s="18"/>
    </row>
    <row r="308" spans="1:20" ht="15" customHeight="1">
      <c r="A308" s="38"/>
      <c r="B308" s="38"/>
      <c r="C308" s="39"/>
      <c r="D308" s="40"/>
      <c r="E308" s="41"/>
      <c r="F308" s="41"/>
      <c r="G308" s="42"/>
      <c r="H308" s="43"/>
      <c r="I308" s="44"/>
      <c r="J308" s="44"/>
      <c r="K308" s="45"/>
      <c r="L308" s="18"/>
      <c r="M308" s="18"/>
      <c r="N308" s="18"/>
      <c r="O308" s="18"/>
      <c r="P308" s="18"/>
      <c r="Q308" s="18"/>
      <c r="R308" s="18"/>
      <c r="S308" s="18"/>
      <c r="T308" s="18"/>
    </row>
    <row r="309" spans="1:20" ht="15" customHeight="1">
      <c r="A309" s="38"/>
      <c r="B309" s="38"/>
      <c r="C309" s="39"/>
      <c r="D309" s="40"/>
      <c r="E309" s="41"/>
      <c r="F309" s="41"/>
      <c r="G309" s="42"/>
      <c r="H309" s="43"/>
      <c r="I309" s="44"/>
      <c r="J309" s="44"/>
      <c r="K309" s="45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1:20" ht="15" customHeight="1">
      <c r="A310" s="38"/>
      <c r="B310" s="38"/>
      <c r="C310" s="39"/>
      <c r="D310" s="40"/>
      <c r="E310" s="41"/>
      <c r="F310" s="41"/>
      <c r="G310" s="42"/>
      <c r="H310" s="43"/>
      <c r="I310" s="44"/>
      <c r="J310" s="44"/>
      <c r="K310" s="45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1:20" ht="15" customHeight="1">
      <c r="A311" s="38"/>
      <c r="B311" s="38"/>
      <c r="C311" s="39"/>
      <c r="D311" s="40"/>
      <c r="E311" s="41"/>
      <c r="F311" s="41"/>
      <c r="G311" s="42"/>
      <c r="H311" s="43"/>
      <c r="I311" s="44"/>
      <c r="J311" s="44"/>
      <c r="K311" s="45"/>
      <c r="L311" s="18"/>
      <c r="M311" s="18"/>
      <c r="N311" s="18"/>
      <c r="O311" s="18"/>
      <c r="P311" s="18"/>
      <c r="Q311" s="18"/>
      <c r="R311" s="18"/>
      <c r="S311" s="18"/>
      <c r="T311" s="18"/>
    </row>
    <row r="312" spans="1:20" ht="15" customHeight="1">
      <c r="A312" s="38"/>
      <c r="B312" s="38"/>
      <c r="C312" s="39"/>
      <c r="D312" s="40"/>
      <c r="E312" s="41"/>
      <c r="F312" s="41"/>
      <c r="G312" s="42"/>
      <c r="H312" s="43"/>
      <c r="I312" s="44"/>
      <c r="J312" s="44"/>
      <c r="K312" s="45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1:20" ht="15" customHeight="1">
      <c r="A313" s="38"/>
      <c r="B313" s="38"/>
      <c r="C313" s="39"/>
      <c r="D313" s="40"/>
      <c r="E313" s="41"/>
      <c r="F313" s="41"/>
      <c r="G313" s="42"/>
      <c r="H313" s="43"/>
      <c r="I313" s="44"/>
      <c r="J313" s="44"/>
      <c r="K313" s="45"/>
      <c r="L313" s="18"/>
      <c r="M313" s="18"/>
      <c r="N313" s="18"/>
      <c r="O313" s="18"/>
      <c r="P313" s="18"/>
      <c r="Q313" s="18"/>
      <c r="R313" s="18"/>
      <c r="S313" s="18"/>
      <c r="T313" s="18"/>
    </row>
    <row r="314" spans="1:20" ht="15" customHeight="1">
      <c r="A314" s="38"/>
      <c r="B314" s="38"/>
      <c r="C314" s="39"/>
      <c r="D314" s="40"/>
      <c r="E314" s="41"/>
      <c r="F314" s="41"/>
      <c r="G314" s="42"/>
      <c r="H314" s="43"/>
      <c r="I314" s="44"/>
      <c r="J314" s="44"/>
      <c r="K314" s="45"/>
      <c r="L314" s="18"/>
      <c r="M314" s="18"/>
      <c r="N314" s="18"/>
      <c r="O314" s="18"/>
      <c r="P314" s="18"/>
      <c r="Q314" s="18"/>
      <c r="R314" s="18"/>
      <c r="S314" s="18"/>
      <c r="T314" s="18"/>
    </row>
    <row r="315" spans="1:20" ht="15" customHeight="1">
      <c r="A315" s="38"/>
      <c r="B315" s="38"/>
      <c r="C315" s="39"/>
      <c r="D315" s="40"/>
      <c r="E315" s="41"/>
      <c r="F315" s="41"/>
      <c r="G315" s="42"/>
      <c r="H315" s="43"/>
      <c r="I315" s="44"/>
      <c r="J315" s="44"/>
      <c r="K315" s="45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1:20" ht="15" customHeight="1">
      <c r="A316" s="38"/>
      <c r="B316" s="38"/>
      <c r="C316" s="39"/>
      <c r="D316" s="40"/>
      <c r="E316" s="41"/>
      <c r="F316" s="41"/>
      <c r="G316" s="42"/>
      <c r="H316" s="43"/>
      <c r="I316" s="44"/>
      <c r="J316" s="44"/>
      <c r="K316" s="45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1:20" ht="15" customHeight="1">
      <c r="A317" s="38"/>
      <c r="B317" s="38"/>
      <c r="C317" s="39"/>
      <c r="D317" s="40"/>
      <c r="E317" s="41"/>
      <c r="F317" s="41"/>
      <c r="G317" s="42"/>
      <c r="H317" s="43"/>
      <c r="I317" s="44"/>
      <c r="J317" s="44"/>
      <c r="K317" s="45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1:20" ht="15" customHeight="1">
      <c r="A318" s="38"/>
      <c r="B318" s="38"/>
      <c r="C318" s="39"/>
      <c r="D318" s="40"/>
      <c r="E318" s="41"/>
      <c r="F318" s="41"/>
      <c r="G318" s="42"/>
      <c r="H318" s="43"/>
      <c r="I318" s="44"/>
      <c r="J318" s="44"/>
      <c r="K318" s="45"/>
      <c r="L318" s="18"/>
      <c r="M318" s="18"/>
      <c r="N318" s="18"/>
      <c r="O318" s="18"/>
      <c r="P318" s="18"/>
      <c r="Q318" s="18"/>
      <c r="R318" s="18"/>
      <c r="S318" s="18"/>
      <c r="T318" s="18"/>
    </row>
    <row r="319" spans="1:20" ht="15" customHeight="1">
      <c r="A319" s="38"/>
      <c r="B319" s="38"/>
      <c r="C319" s="39"/>
      <c r="D319" s="40"/>
      <c r="E319" s="41"/>
      <c r="F319" s="41"/>
      <c r="G319" s="42"/>
      <c r="H319" s="43"/>
      <c r="I319" s="44"/>
      <c r="J319" s="44"/>
      <c r="K319" s="45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0" ht="15" customHeight="1">
      <c r="A320" s="38"/>
      <c r="B320" s="38"/>
      <c r="C320" s="39"/>
      <c r="D320" s="40"/>
      <c r="E320" s="41"/>
      <c r="F320" s="41"/>
      <c r="G320" s="42"/>
      <c r="H320" s="43"/>
      <c r="I320" s="44"/>
      <c r="J320" s="44"/>
      <c r="K320" s="45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15" customHeight="1">
      <c r="A321" s="38"/>
      <c r="B321" s="38"/>
      <c r="C321" s="39"/>
      <c r="D321" s="40"/>
      <c r="E321" s="41"/>
      <c r="F321" s="41"/>
      <c r="G321" s="42"/>
      <c r="H321" s="43"/>
      <c r="I321" s="44"/>
      <c r="J321" s="44"/>
      <c r="K321" s="45"/>
      <c r="L321" s="18"/>
      <c r="M321" s="18"/>
      <c r="N321" s="18"/>
      <c r="O321" s="18"/>
      <c r="P321" s="18"/>
      <c r="Q321" s="18"/>
      <c r="R321" s="18"/>
      <c r="S321" s="18"/>
      <c r="T321" s="18"/>
    </row>
    <row r="322" spans="1:20" ht="15" customHeight="1">
      <c r="A322" s="38"/>
      <c r="B322" s="38"/>
      <c r="C322" s="39"/>
      <c r="D322" s="40"/>
      <c r="E322" s="41"/>
      <c r="F322" s="41"/>
      <c r="G322" s="42"/>
      <c r="H322" s="43"/>
      <c r="I322" s="44"/>
      <c r="J322" s="44"/>
      <c r="K322" s="45"/>
      <c r="L322" s="18"/>
      <c r="M322" s="18"/>
      <c r="N322" s="18"/>
      <c r="O322" s="18"/>
      <c r="P322" s="18"/>
      <c r="Q322" s="18"/>
      <c r="R322" s="18"/>
      <c r="S322" s="18"/>
      <c r="T322" s="18"/>
    </row>
    <row r="323" spans="1:20" ht="15" customHeight="1">
      <c r="A323" s="38"/>
      <c r="B323" s="38"/>
      <c r="C323" s="39"/>
      <c r="D323" s="40"/>
      <c r="E323" s="41"/>
      <c r="F323" s="41"/>
      <c r="G323" s="42"/>
      <c r="H323" s="43"/>
      <c r="I323" s="44"/>
      <c r="J323" s="44"/>
      <c r="K323" s="45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1:20" ht="15" customHeight="1">
      <c r="A324" s="38"/>
      <c r="B324" s="38"/>
      <c r="C324" s="39"/>
      <c r="D324" s="40"/>
      <c r="E324" s="41"/>
      <c r="F324" s="41"/>
      <c r="G324" s="42"/>
      <c r="H324" s="43"/>
      <c r="I324" s="44"/>
      <c r="J324" s="44"/>
      <c r="K324" s="45"/>
      <c r="L324" s="18"/>
      <c r="M324" s="18"/>
      <c r="N324" s="18"/>
      <c r="O324" s="18"/>
      <c r="P324" s="18"/>
      <c r="Q324" s="18"/>
      <c r="R324" s="18"/>
      <c r="S324" s="18"/>
      <c r="T324" s="18"/>
    </row>
    <row r="325" spans="1:20" ht="15" customHeight="1">
      <c r="A325" s="38"/>
      <c r="B325" s="38"/>
      <c r="C325" s="39"/>
      <c r="D325" s="40"/>
      <c r="E325" s="41"/>
      <c r="F325" s="41"/>
      <c r="G325" s="42"/>
      <c r="H325" s="43"/>
      <c r="I325" s="44"/>
      <c r="J325" s="44"/>
      <c r="K325" s="45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1:20" ht="15" customHeight="1">
      <c r="A326" s="38"/>
      <c r="B326" s="38"/>
      <c r="C326" s="39"/>
      <c r="D326" s="40"/>
      <c r="E326" s="41"/>
      <c r="F326" s="41"/>
      <c r="G326" s="42"/>
      <c r="H326" s="43"/>
      <c r="I326" s="44"/>
      <c r="J326" s="44"/>
      <c r="K326" s="45"/>
      <c r="L326" s="18"/>
      <c r="M326" s="18"/>
      <c r="N326" s="18"/>
      <c r="O326" s="18"/>
      <c r="P326" s="18"/>
      <c r="Q326" s="18"/>
      <c r="R326" s="18"/>
      <c r="S326" s="18"/>
      <c r="T326" s="18"/>
    </row>
    <row r="327" spans="1:20" ht="15" customHeight="1">
      <c r="A327" s="38"/>
      <c r="B327" s="38"/>
      <c r="C327" s="39"/>
      <c r="D327" s="40"/>
      <c r="E327" s="41"/>
      <c r="F327" s="41"/>
      <c r="G327" s="42"/>
      <c r="H327" s="43"/>
      <c r="I327" s="44"/>
      <c r="J327" s="44"/>
      <c r="K327" s="45"/>
      <c r="L327" s="18"/>
      <c r="M327" s="18"/>
      <c r="N327" s="18"/>
      <c r="O327" s="18"/>
      <c r="P327" s="18"/>
      <c r="Q327" s="18"/>
      <c r="R327" s="18"/>
      <c r="S327" s="18"/>
      <c r="T327" s="18"/>
    </row>
    <row r="328" spans="1:20" ht="15" customHeight="1">
      <c r="A328" s="38"/>
      <c r="B328" s="38"/>
      <c r="C328" s="39"/>
      <c r="D328" s="40"/>
      <c r="E328" s="41"/>
      <c r="F328" s="41"/>
      <c r="G328" s="42"/>
      <c r="H328" s="43"/>
      <c r="I328" s="44"/>
      <c r="J328" s="44"/>
      <c r="K328" s="45"/>
      <c r="L328" s="18"/>
      <c r="M328" s="18"/>
      <c r="N328" s="18"/>
      <c r="O328" s="18"/>
      <c r="P328" s="18"/>
      <c r="Q328" s="18"/>
      <c r="R328" s="18"/>
      <c r="S328" s="18"/>
      <c r="T328" s="18"/>
    </row>
    <row r="329" spans="1:20" ht="15" customHeight="1">
      <c r="A329" s="38"/>
      <c r="B329" s="38"/>
      <c r="C329" s="39"/>
      <c r="D329" s="40"/>
      <c r="E329" s="41"/>
      <c r="F329" s="41"/>
      <c r="G329" s="42"/>
      <c r="H329" s="43"/>
      <c r="I329" s="44"/>
      <c r="J329" s="44"/>
      <c r="K329" s="45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1:20" ht="15" customHeight="1">
      <c r="A330" s="38"/>
      <c r="B330" s="38"/>
      <c r="C330" s="39"/>
      <c r="D330" s="40"/>
      <c r="E330" s="41"/>
      <c r="F330" s="41"/>
      <c r="G330" s="42"/>
      <c r="H330" s="43"/>
      <c r="I330" s="44"/>
      <c r="J330" s="44"/>
      <c r="K330" s="45"/>
      <c r="L330" s="18"/>
      <c r="M330" s="18"/>
      <c r="N330" s="18"/>
      <c r="O330" s="18"/>
      <c r="P330" s="18"/>
      <c r="Q330" s="18"/>
      <c r="R330" s="18"/>
      <c r="S330" s="18"/>
      <c r="T330" s="18"/>
    </row>
    <row r="331" spans="1:20" ht="15" customHeight="1">
      <c r="A331" s="38"/>
      <c r="B331" s="38"/>
      <c r="C331" s="39"/>
      <c r="D331" s="40"/>
      <c r="E331" s="41"/>
      <c r="F331" s="41"/>
      <c r="G331" s="42"/>
      <c r="H331" s="43"/>
      <c r="I331" s="44"/>
      <c r="J331" s="44"/>
      <c r="K331" s="45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1:20" ht="15" customHeight="1">
      <c r="A332" s="38"/>
      <c r="B332" s="38"/>
      <c r="C332" s="39"/>
      <c r="D332" s="40"/>
      <c r="E332" s="41"/>
      <c r="F332" s="41"/>
      <c r="G332" s="42"/>
      <c r="H332" s="43"/>
      <c r="I332" s="44"/>
      <c r="J332" s="44"/>
      <c r="K332" s="45"/>
      <c r="L332" s="18"/>
      <c r="M332" s="18"/>
      <c r="N332" s="18"/>
      <c r="O332" s="18"/>
      <c r="P332" s="18"/>
      <c r="Q332" s="18"/>
      <c r="R332" s="18"/>
      <c r="S332" s="18"/>
      <c r="T332" s="18"/>
    </row>
    <row r="333" spans="1:20" ht="15" customHeight="1">
      <c r="A333" s="38"/>
      <c r="B333" s="38"/>
      <c r="C333" s="39"/>
      <c r="D333" s="40"/>
      <c r="E333" s="41"/>
      <c r="F333" s="41"/>
      <c r="G333" s="42"/>
      <c r="H333" s="43"/>
      <c r="I333" s="44"/>
      <c r="J333" s="44"/>
      <c r="K333" s="45"/>
      <c r="L333" s="18"/>
      <c r="M333" s="18"/>
      <c r="N333" s="18"/>
      <c r="O333" s="18"/>
      <c r="P333" s="18"/>
      <c r="Q333" s="18"/>
      <c r="R333" s="18"/>
      <c r="S333" s="18"/>
      <c r="T333" s="18"/>
    </row>
    <row r="334" spans="1:20" ht="15" customHeight="1">
      <c r="A334" s="38"/>
      <c r="B334" s="38"/>
      <c r="C334" s="39"/>
      <c r="D334" s="40"/>
      <c r="E334" s="41"/>
      <c r="F334" s="41"/>
      <c r="G334" s="42"/>
      <c r="H334" s="43"/>
      <c r="I334" s="44"/>
      <c r="J334" s="44"/>
      <c r="K334" s="45"/>
      <c r="L334" s="18"/>
      <c r="M334" s="18"/>
      <c r="N334" s="18"/>
      <c r="O334" s="18"/>
      <c r="P334" s="18"/>
      <c r="Q334" s="18"/>
      <c r="R334" s="18"/>
      <c r="S334" s="18"/>
      <c r="T334" s="18"/>
    </row>
    <row r="335" spans="1:20" ht="15" customHeight="1">
      <c r="A335" s="38"/>
      <c r="B335" s="38"/>
      <c r="C335" s="39"/>
      <c r="D335" s="40"/>
      <c r="E335" s="41"/>
      <c r="F335" s="41"/>
      <c r="G335" s="42"/>
      <c r="H335" s="43"/>
      <c r="I335" s="44"/>
      <c r="J335" s="44"/>
      <c r="K335" s="45"/>
      <c r="L335" s="18"/>
      <c r="M335" s="18"/>
      <c r="N335" s="18"/>
      <c r="O335" s="18"/>
      <c r="P335" s="18"/>
      <c r="Q335" s="18"/>
      <c r="R335" s="18"/>
      <c r="S335" s="18"/>
      <c r="T335" s="18"/>
    </row>
    <row r="336" spans="1:20" ht="15" customHeight="1">
      <c r="A336" s="38"/>
      <c r="B336" s="38"/>
      <c r="C336" s="39"/>
      <c r="D336" s="40"/>
      <c r="E336" s="41"/>
      <c r="F336" s="41"/>
      <c r="G336" s="42"/>
      <c r="H336" s="43"/>
      <c r="I336" s="44"/>
      <c r="J336" s="44"/>
      <c r="K336" s="45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1:20" ht="15" customHeight="1">
      <c r="A337" s="38"/>
      <c r="B337" s="38"/>
      <c r="C337" s="39"/>
      <c r="D337" s="40"/>
      <c r="E337" s="41"/>
      <c r="F337" s="41"/>
      <c r="G337" s="42"/>
      <c r="H337" s="43"/>
      <c r="I337" s="44"/>
      <c r="J337" s="44"/>
      <c r="K337" s="45"/>
      <c r="L337" s="18"/>
      <c r="M337" s="18"/>
      <c r="N337" s="18"/>
      <c r="O337" s="18"/>
      <c r="P337" s="18"/>
      <c r="Q337" s="18"/>
      <c r="R337" s="18"/>
      <c r="S337" s="18"/>
      <c r="T337" s="18"/>
    </row>
    <row r="338" spans="1:20" ht="15" customHeight="1">
      <c r="A338" s="38"/>
      <c r="B338" s="38"/>
      <c r="C338" s="39"/>
      <c r="D338" s="40"/>
      <c r="E338" s="41"/>
      <c r="F338" s="41"/>
      <c r="G338" s="42"/>
      <c r="H338" s="43"/>
      <c r="I338" s="44"/>
      <c r="J338" s="44"/>
      <c r="K338" s="45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1:20" ht="15" customHeight="1">
      <c r="A339" s="38"/>
      <c r="B339" s="38"/>
      <c r="C339" s="39"/>
      <c r="D339" s="40"/>
      <c r="E339" s="41"/>
      <c r="F339" s="41"/>
      <c r="G339" s="42"/>
      <c r="H339" s="43"/>
      <c r="I339" s="44"/>
      <c r="J339" s="44"/>
      <c r="K339" s="45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1:20" ht="15" customHeight="1">
      <c r="A340" s="38"/>
      <c r="B340" s="38"/>
      <c r="C340" s="39"/>
      <c r="D340" s="40"/>
      <c r="E340" s="41"/>
      <c r="F340" s="41"/>
      <c r="G340" s="42"/>
      <c r="H340" s="43"/>
      <c r="I340" s="44"/>
      <c r="J340" s="44"/>
      <c r="K340" s="45"/>
      <c r="L340" s="18"/>
      <c r="M340" s="18"/>
      <c r="N340" s="18"/>
      <c r="O340" s="18"/>
      <c r="P340" s="18"/>
      <c r="Q340" s="18"/>
      <c r="R340" s="18"/>
      <c r="S340" s="18"/>
      <c r="T340" s="18"/>
    </row>
    <row r="341" spans="1:20" ht="15" customHeight="1">
      <c r="A341" s="38"/>
      <c r="B341" s="38"/>
      <c r="C341" s="39"/>
      <c r="D341" s="40"/>
      <c r="E341" s="41"/>
      <c r="F341" s="41"/>
      <c r="G341" s="42"/>
      <c r="H341" s="43"/>
      <c r="I341" s="44"/>
      <c r="J341" s="44"/>
      <c r="K341" s="45"/>
      <c r="L341" s="18"/>
      <c r="M341" s="18"/>
      <c r="N341" s="18"/>
      <c r="O341" s="18"/>
      <c r="P341" s="18"/>
      <c r="Q341" s="18"/>
      <c r="R341" s="18"/>
      <c r="S341" s="18"/>
      <c r="T341" s="18"/>
    </row>
    <row r="342" spans="1:20" ht="15" customHeight="1">
      <c r="A342" s="38"/>
      <c r="B342" s="38"/>
      <c r="C342" s="39"/>
      <c r="D342" s="40"/>
      <c r="E342" s="41"/>
      <c r="F342" s="41"/>
      <c r="G342" s="42"/>
      <c r="H342" s="43"/>
      <c r="I342" s="44"/>
      <c r="J342" s="44"/>
      <c r="K342" s="45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1:20" ht="15" customHeight="1">
      <c r="A343" s="38"/>
      <c r="B343" s="38"/>
      <c r="C343" s="39"/>
      <c r="D343" s="40"/>
      <c r="E343" s="41"/>
      <c r="F343" s="41"/>
      <c r="G343" s="42"/>
      <c r="H343" s="43"/>
      <c r="I343" s="44"/>
      <c r="J343" s="44"/>
      <c r="K343" s="45"/>
      <c r="L343" s="18"/>
      <c r="M343" s="18"/>
      <c r="N343" s="18"/>
      <c r="O343" s="18"/>
      <c r="P343" s="18"/>
      <c r="Q343" s="18"/>
      <c r="R343" s="18"/>
      <c r="S343" s="18"/>
      <c r="T343" s="18"/>
    </row>
    <row r="344" spans="1:20" ht="15" customHeight="1">
      <c r="A344" s="38"/>
      <c r="B344" s="38"/>
      <c r="C344" s="39"/>
      <c r="D344" s="40"/>
      <c r="E344" s="41"/>
      <c r="F344" s="41"/>
      <c r="G344" s="42"/>
      <c r="H344" s="43"/>
      <c r="I344" s="44"/>
      <c r="J344" s="44"/>
      <c r="K344" s="45"/>
      <c r="L344" s="18"/>
      <c r="M344" s="18"/>
      <c r="N344" s="18"/>
      <c r="O344" s="18"/>
      <c r="P344" s="18"/>
      <c r="Q344" s="18"/>
      <c r="R344" s="18"/>
      <c r="S344" s="18"/>
      <c r="T344" s="18"/>
    </row>
    <row r="345" spans="1:20" ht="15" customHeight="1">
      <c r="A345" s="38"/>
      <c r="B345" s="38"/>
      <c r="C345" s="39"/>
      <c r="D345" s="40"/>
      <c r="E345" s="41"/>
      <c r="F345" s="41"/>
      <c r="G345" s="42"/>
      <c r="H345" s="43"/>
      <c r="I345" s="44"/>
      <c r="J345" s="44"/>
      <c r="K345" s="45"/>
      <c r="L345" s="18"/>
      <c r="M345" s="18"/>
      <c r="N345" s="18"/>
      <c r="O345" s="18"/>
      <c r="P345" s="18"/>
      <c r="Q345" s="18"/>
      <c r="R345" s="18"/>
      <c r="S345" s="18"/>
      <c r="T345" s="18"/>
    </row>
    <row r="346" spans="1:20" ht="15" customHeight="1">
      <c r="A346" s="38"/>
      <c r="B346" s="38"/>
      <c r="C346" s="39"/>
      <c r="D346" s="40"/>
      <c r="E346" s="41"/>
      <c r="F346" s="41"/>
      <c r="G346" s="42"/>
      <c r="H346" s="43"/>
      <c r="I346" s="44"/>
      <c r="J346" s="44"/>
      <c r="K346" s="45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1:20" ht="15" customHeight="1">
      <c r="A347" s="38"/>
      <c r="B347" s="38"/>
      <c r="C347" s="39"/>
      <c r="D347" s="40"/>
      <c r="E347" s="41"/>
      <c r="F347" s="41"/>
      <c r="G347" s="42"/>
      <c r="H347" s="43"/>
      <c r="I347" s="44"/>
      <c r="J347" s="44"/>
      <c r="K347" s="45"/>
      <c r="L347" s="18"/>
      <c r="M347" s="18"/>
      <c r="N347" s="18"/>
      <c r="O347" s="18"/>
      <c r="P347" s="18"/>
      <c r="Q347" s="18"/>
      <c r="R347" s="18"/>
      <c r="S347" s="18"/>
      <c r="T347" s="18"/>
    </row>
    <row r="348" spans="1:20" ht="15" customHeight="1">
      <c r="A348" s="38"/>
      <c r="B348" s="38"/>
      <c r="C348" s="39"/>
      <c r="D348" s="40"/>
      <c r="E348" s="41"/>
      <c r="F348" s="41"/>
      <c r="G348" s="42"/>
      <c r="H348" s="43"/>
      <c r="I348" s="44"/>
      <c r="J348" s="44"/>
      <c r="K348" s="45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1:20" ht="15" customHeight="1">
      <c r="A349" s="38"/>
      <c r="B349" s="38"/>
      <c r="C349" s="39"/>
      <c r="D349" s="40"/>
      <c r="E349" s="41"/>
      <c r="F349" s="41"/>
      <c r="G349" s="42"/>
      <c r="H349" s="43"/>
      <c r="I349" s="44"/>
      <c r="J349" s="44"/>
      <c r="K349" s="45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1:20" ht="15" customHeight="1">
      <c r="A350" s="38"/>
      <c r="B350" s="38"/>
      <c r="C350" s="39"/>
      <c r="D350" s="40"/>
      <c r="E350" s="41"/>
      <c r="F350" s="41"/>
      <c r="G350" s="42"/>
      <c r="H350" s="43"/>
      <c r="I350" s="44"/>
      <c r="J350" s="44"/>
      <c r="K350" s="45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1:20" ht="15" customHeight="1">
      <c r="A351" s="38"/>
      <c r="B351" s="38"/>
      <c r="C351" s="39"/>
      <c r="D351" s="40"/>
      <c r="E351" s="41"/>
      <c r="F351" s="41"/>
      <c r="G351" s="42"/>
      <c r="H351" s="43"/>
      <c r="I351" s="44"/>
      <c r="J351" s="44"/>
      <c r="K351" s="45"/>
      <c r="L351" s="18"/>
      <c r="M351" s="18"/>
      <c r="N351" s="18"/>
      <c r="O351" s="18"/>
      <c r="P351" s="18"/>
      <c r="Q351" s="18"/>
      <c r="R351" s="18"/>
      <c r="S351" s="18"/>
      <c r="T351" s="18"/>
    </row>
    <row r="352" spans="1:20" ht="15" customHeight="1">
      <c r="A352" s="38"/>
      <c r="B352" s="38"/>
      <c r="C352" s="39"/>
      <c r="D352" s="40"/>
      <c r="E352" s="41"/>
      <c r="F352" s="41"/>
      <c r="G352" s="42"/>
      <c r="H352" s="43"/>
      <c r="I352" s="44"/>
      <c r="J352" s="44"/>
      <c r="K352" s="45"/>
      <c r="L352" s="18"/>
      <c r="M352" s="18"/>
      <c r="N352" s="18"/>
      <c r="O352" s="18"/>
      <c r="P352" s="18"/>
      <c r="Q352" s="18"/>
      <c r="R352" s="18"/>
      <c r="S352" s="18"/>
      <c r="T352" s="18"/>
    </row>
    <row r="353" spans="1:20" ht="15" customHeight="1">
      <c r="A353" s="38"/>
      <c r="B353" s="38"/>
      <c r="C353" s="39"/>
      <c r="D353" s="40"/>
      <c r="E353" s="41"/>
      <c r="F353" s="41"/>
      <c r="G353" s="42"/>
      <c r="H353" s="43"/>
      <c r="I353" s="44"/>
      <c r="J353" s="44"/>
      <c r="K353" s="45"/>
      <c r="L353" s="18"/>
      <c r="M353" s="18"/>
      <c r="N353" s="18"/>
      <c r="O353" s="18"/>
      <c r="P353" s="18"/>
      <c r="Q353" s="18"/>
      <c r="R353" s="18"/>
      <c r="S353" s="18"/>
      <c r="T353" s="18"/>
    </row>
    <row r="354" spans="1:20" ht="15" customHeight="1">
      <c r="A354" s="38"/>
      <c r="B354" s="38"/>
      <c r="C354" s="39"/>
      <c r="D354" s="40"/>
      <c r="E354" s="41"/>
      <c r="F354" s="41"/>
      <c r="G354" s="42"/>
      <c r="H354" s="43"/>
      <c r="I354" s="44"/>
      <c r="J354" s="44"/>
      <c r="K354" s="45"/>
      <c r="L354" s="18"/>
      <c r="M354" s="18"/>
      <c r="N354" s="18"/>
      <c r="O354" s="18"/>
      <c r="P354" s="18"/>
      <c r="Q354" s="18"/>
      <c r="R354" s="18"/>
      <c r="S354" s="18"/>
      <c r="T354" s="18"/>
    </row>
    <row r="355" spans="1:20" ht="15" customHeight="1">
      <c r="A355" s="38"/>
      <c r="B355" s="38"/>
      <c r="C355" s="39"/>
      <c r="D355" s="40"/>
      <c r="E355" s="41"/>
      <c r="F355" s="41"/>
      <c r="G355" s="42"/>
      <c r="H355" s="43"/>
      <c r="I355" s="44"/>
      <c r="J355" s="44"/>
      <c r="K355" s="45"/>
      <c r="L355" s="18"/>
      <c r="M355" s="18"/>
      <c r="N355" s="18"/>
      <c r="O355" s="18"/>
      <c r="P355" s="18"/>
      <c r="Q355" s="18"/>
      <c r="R355" s="18"/>
      <c r="S355" s="18"/>
      <c r="T355" s="18"/>
    </row>
    <row r="356" spans="1:20" ht="15" customHeight="1">
      <c r="A356" s="38"/>
      <c r="B356" s="38"/>
      <c r="C356" s="39"/>
      <c r="D356" s="40"/>
      <c r="E356" s="41"/>
      <c r="F356" s="41"/>
      <c r="G356" s="42"/>
      <c r="H356" s="43"/>
      <c r="I356" s="44"/>
      <c r="J356" s="44"/>
      <c r="K356" s="45"/>
      <c r="L356" s="18"/>
      <c r="M356" s="18"/>
      <c r="N356" s="18"/>
      <c r="O356" s="18"/>
      <c r="P356" s="18"/>
      <c r="Q356" s="18"/>
      <c r="R356" s="18"/>
      <c r="S356" s="18"/>
      <c r="T356" s="18"/>
    </row>
    <row r="357" spans="1:20" ht="15" customHeight="1">
      <c r="A357" s="38"/>
      <c r="B357" s="38"/>
      <c r="C357" s="39"/>
      <c r="D357" s="40"/>
      <c r="E357" s="41"/>
      <c r="F357" s="41"/>
      <c r="G357" s="42"/>
      <c r="H357" s="43"/>
      <c r="I357" s="44"/>
      <c r="J357" s="44"/>
      <c r="K357" s="45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1:20" ht="15" customHeight="1">
      <c r="A358" s="38"/>
      <c r="B358" s="38"/>
      <c r="C358" s="39"/>
      <c r="D358" s="40"/>
      <c r="E358" s="41"/>
      <c r="F358" s="41"/>
      <c r="G358" s="42"/>
      <c r="H358" s="43"/>
      <c r="I358" s="44"/>
      <c r="J358" s="44"/>
      <c r="K358" s="45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1:20" ht="15" customHeight="1">
      <c r="A359" s="38"/>
      <c r="B359" s="38"/>
      <c r="C359" s="39"/>
      <c r="D359" s="40"/>
      <c r="E359" s="41"/>
      <c r="F359" s="41"/>
      <c r="G359" s="42"/>
      <c r="H359" s="43"/>
      <c r="I359" s="44"/>
      <c r="J359" s="44"/>
      <c r="K359" s="45"/>
      <c r="L359" s="18"/>
      <c r="M359" s="18"/>
      <c r="N359" s="18"/>
      <c r="O359" s="18"/>
      <c r="P359" s="18"/>
      <c r="Q359" s="18"/>
      <c r="R359" s="18"/>
      <c r="S359" s="18"/>
      <c r="T359" s="18"/>
    </row>
    <row r="360" spans="1:20" ht="15" customHeight="1">
      <c r="A360" s="38"/>
      <c r="B360" s="38"/>
      <c r="C360" s="39"/>
      <c r="D360" s="40"/>
      <c r="E360" s="41"/>
      <c r="F360" s="41"/>
      <c r="G360" s="42"/>
      <c r="H360" s="43"/>
      <c r="I360" s="44"/>
      <c r="J360" s="44"/>
      <c r="K360" s="45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1:20" ht="15" customHeight="1">
      <c r="A361" s="38"/>
      <c r="B361" s="38"/>
      <c r="C361" s="39"/>
      <c r="D361" s="40"/>
      <c r="E361" s="41"/>
      <c r="F361" s="41"/>
      <c r="G361" s="42"/>
      <c r="H361" s="43"/>
      <c r="I361" s="44"/>
      <c r="J361" s="44"/>
      <c r="K361" s="45"/>
      <c r="L361" s="18"/>
      <c r="M361" s="18"/>
      <c r="N361" s="18"/>
      <c r="O361" s="18"/>
      <c r="P361" s="18"/>
      <c r="Q361" s="18"/>
      <c r="R361" s="18"/>
      <c r="S361" s="18"/>
      <c r="T361" s="18"/>
    </row>
    <row r="362" spans="1:20" ht="15" customHeight="1">
      <c r="A362" s="38"/>
      <c r="B362" s="38"/>
      <c r="C362" s="39"/>
      <c r="D362" s="40"/>
      <c r="E362" s="41"/>
      <c r="F362" s="41"/>
      <c r="G362" s="42"/>
      <c r="H362" s="43"/>
      <c r="I362" s="44"/>
      <c r="J362" s="44"/>
      <c r="K362" s="45"/>
      <c r="L362" s="18"/>
      <c r="M362" s="18"/>
      <c r="N362" s="18"/>
      <c r="O362" s="18"/>
      <c r="P362" s="18"/>
      <c r="Q362" s="18"/>
      <c r="R362" s="18"/>
      <c r="S362" s="18"/>
      <c r="T362" s="18"/>
    </row>
    <row r="363" spans="1:20" ht="15" customHeight="1">
      <c r="A363" s="38"/>
      <c r="B363" s="38"/>
      <c r="C363" s="39"/>
      <c r="D363" s="40"/>
      <c r="E363" s="41"/>
      <c r="F363" s="41"/>
      <c r="G363" s="42"/>
      <c r="H363" s="43"/>
      <c r="I363" s="44"/>
      <c r="J363" s="44"/>
      <c r="K363" s="45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1:20" ht="15" customHeight="1">
      <c r="A364" s="38"/>
      <c r="B364" s="38"/>
      <c r="C364" s="39"/>
      <c r="D364" s="40"/>
      <c r="E364" s="41"/>
      <c r="F364" s="41"/>
      <c r="G364" s="42"/>
      <c r="H364" s="43"/>
      <c r="I364" s="44"/>
      <c r="J364" s="44"/>
      <c r="K364" s="45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1:20" ht="15" customHeight="1">
      <c r="A365" s="38"/>
      <c r="B365" s="38"/>
      <c r="C365" s="39"/>
      <c r="D365" s="40"/>
      <c r="E365" s="41"/>
      <c r="F365" s="41"/>
      <c r="G365" s="42"/>
      <c r="H365" s="43"/>
      <c r="I365" s="44"/>
      <c r="J365" s="44"/>
      <c r="K365" s="45"/>
      <c r="L365" s="18"/>
      <c r="M365" s="18"/>
      <c r="N365" s="18"/>
      <c r="O365" s="18"/>
      <c r="P365" s="18"/>
      <c r="Q365" s="18"/>
      <c r="R365" s="18"/>
      <c r="S365" s="18"/>
      <c r="T365" s="18"/>
    </row>
    <row r="366" spans="1:20" ht="15" customHeight="1">
      <c r="A366" s="38"/>
      <c r="B366" s="38"/>
      <c r="C366" s="39"/>
      <c r="D366" s="40"/>
      <c r="E366" s="41"/>
      <c r="F366" s="41"/>
      <c r="G366" s="42"/>
      <c r="H366" s="43"/>
      <c r="I366" s="44"/>
      <c r="J366" s="44"/>
      <c r="K366" s="45"/>
      <c r="L366" s="18"/>
      <c r="M366" s="18"/>
      <c r="N366" s="18"/>
      <c r="O366" s="18"/>
      <c r="P366" s="18"/>
      <c r="Q366" s="18"/>
      <c r="R366" s="18"/>
      <c r="S366" s="18"/>
      <c r="T366" s="18"/>
    </row>
    <row r="367" spans="1:20" ht="15" customHeight="1">
      <c r="A367" s="38"/>
      <c r="B367" s="38"/>
      <c r="C367" s="39"/>
      <c r="D367" s="40"/>
      <c r="E367" s="41"/>
      <c r="F367" s="41"/>
      <c r="G367" s="42"/>
      <c r="H367" s="43"/>
      <c r="I367" s="44"/>
      <c r="J367" s="44"/>
      <c r="K367" s="45"/>
      <c r="L367" s="18"/>
      <c r="M367" s="18"/>
      <c r="N367" s="18"/>
      <c r="O367" s="18"/>
      <c r="P367" s="18"/>
      <c r="Q367" s="18"/>
      <c r="R367" s="18"/>
      <c r="S367" s="18"/>
      <c r="T367" s="18"/>
    </row>
    <row r="368" spans="1:20" ht="15" customHeight="1">
      <c r="A368" s="38"/>
      <c r="B368" s="38"/>
      <c r="C368" s="39"/>
      <c r="D368" s="40"/>
      <c r="E368" s="41"/>
      <c r="F368" s="41"/>
      <c r="G368" s="42"/>
      <c r="H368" s="43"/>
      <c r="I368" s="44"/>
      <c r="J368" s="44"/>
      <c r="K368" s="45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1:20" ht="15" customHeight="1">
      <c r="A369" s="38"/>
      <c r="B369" s="38"/>
      <c r="C369" s="39"/>
      <c r="D369" s="40"/>
      <c r="E369" s="41"/>
      <c r="F369" s="41"/>
      <c r="G369" s="42"/>
      <c r="H369" s="43"/>
      <c r="I369" s="44"/>
      <c r="J369" s="44"/>
      <c r="K369" s="45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1:20" ht="15" customHeight="1">
      <c r="A370" s="38"/>
      <c r="B370" s="38"/>
      <c r="C370" s="39"/>
      <c r="D370" s="40"/>
      <c r="E370" s="41"/>
      <c r="F370" s="41"/>
      <c r="G370" s="42"/>
      <c r="H370" s="43"/>
      <c r="I370" s="44"/>
      <c r="J370" s="44"/>
      <c r="K370" s="45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1:20" ht="15" customHeight="1">
      <c r="A371" s="38"/>
      <c r="B371" s="38"/>
      <c r="C371" s="39"/>
      <c r="D371" s="40"/>
      <c r="E371" s="41"/>
      <c r="F371" s="41"/>
      <c r="G371" s="42"/>
      <c r="H371" s="43"/>
      <c r="I371" s="44"/>
      <c r="J371" s="44"/>
      <c r="K371" s="45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1:20" ht="15" customHeight="1">
      <c r="A372" s="38"/>
      <c r="B372" s="38"/>
      <c r="C372" s="39"/>
      <c r="D372" s="40"/>
      <c r="E372" s="41"/>
      <c r="F372" s="41"/>
      <c r="G372" s="42"/>
      <c r="H372" s="43"/>
      <c r="I372" s="44"/>
      <c r="J372" s="44"/>
      <c r="K372" s="45"/>
      <c r="L372" s="18"/>
      <c r="M372" s="18"/>
      <c r="N372" s="18"/>
      <c r="O372" s="18"/>
      <c r="P372" s="18"/>
      <c r="Q372" s="18"/>
      <c r="R372" s="18"/>
      <c r="S372" s="18"/>
      <c r="T372" s="18"/>
    </row>
    <row r="373" spans="1:20" ht="15" customHeight="1">
      <c r="A373" s="38"/>
      <c r="B373" s="38"/>
      <c r="C373" s="39"/>
      <c r="D373" s="40"/>
      <c r="E373" s="41"/>
      <c r="F373" s="41"/>
      <c r="G373" s="42"/>
      <c r="H373" s="43"/>
      <c r="I373" s="44"/>
      <c r="J373" s="44"/>
      <c r="K373" s="45"/>
      <c r="L373" s="18"/>
      <c r="M373" s="18"/>
      <c r="N373" s="18"/>
      <c r="O373" s="18"/>
      <c r="P373" s="18"/>
      <c r="Q373" s="18"/>
      <c r="R373" s="18"/>
      <c r="S373" s="18"/>
      <c r="T373" s="18"/>
    </row>
    <row r="374" spans="1:20" ht="15" customHeight="1">
      <c r="A374" s="38"/>
      <c r="B374" s="38"/>
      <c r="C374" s="39"/>
      <c r="D374" s="40"/>
      <c r="E374" s="41"/>
      <c r="F374" s="41"/>
      <c r="G374" s="42"/>
      <c r="H374" s="43"/>
      <c r="I374" s="44"/>
      <c r="J374" s="44"/>
      <c r="K374" s="45"/>
      <c r="L374" s="18"/>
      <c r="M374" s="18"/>
      <c r="N374" s="18"/>
      <c r="O374" s="18"/>
      <c r="P374" s="18"/>
      <c r="Q374" s="18"/>
      <c r="R374" s="18"/>
      <c r="S374" s="18"/>
      <c r="T374" s="18"/>
    </row>
    <row r="375" spans="1:20" ht="15" customHeight="1">
      <c r="A375" s="38"/>
      <c r="B375" s="38"/>
      <c r="C375" s="39"/>
      <c r="D375" s="40"/>
      <c r="E375" s="41"/>
      <c r="F375" s="41"/>
      <c r="G375" s="42"/>
      <c r="H375" s="43"/>
      <c r="I375" s="44"/>
      <c r="J375" s="44"/>
      <c r="K375" s="45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1:20" ht="15" customHeight="1">
      <c r="A376" s="38"/>
      <c r="B376" s="38"/>
      <c r="C376" s="39"/>
      <c r="D376" s="40"/>
      <c r="E376" s="41"/>
      <c r="F376" s="41"/>
      <c r="G376" s="42"/>
      <c r="H376" s="43"/>
      <c r="I376" s="44"/>
      <c r="J376" s="44"/>
      <c r="K376" s="45"/>
      <c r="L376" s="18"/>
      <c r="M376" s="18"/>
      <c r="N376" s="18"/>
      <c r="O376" s="18"/>
      <c r="P376" s="18"/>
      <c r="Q376" s="18"/>
      <c r="R376" s="18"/>
      <c r="S376" s="18"/>
      <c r="T376" s="18"/>
    </row>
    <row r="377" spans="1:20" ht="15" customHeight="1">
      <c r="A377" s="38"/>
      <c r="B377" s="38"/>
      <c r="C377" s="39"/>
      <c r="D377" s="40"/>
      <c r="E377" s="41"/>
      <c r="F377" s="41"/>
      <c r="G377" s="42"/>
      <c r="H377" s="43"/>
      <c r="I377" s="44"/>
      <c r="J377" s="44"/>
      <c r="K377" s="45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1:20" ht="15" customHeight="1">
      <c r="A378" s="38"/>
      <c r="B378" s="38"/>
      <c r="C378" s="39"/>
      <c r="D378" s="40"/>
      <c r="E378" s="41"/>
      <c r="F378" s="41"/>
      <c r="G378" s="42"/>
      <c r="H378" s="43"/>
      <c r="I378" s="44"/>
      <c r="J378" s="44"/>
      <c r="K378" s="45"/>
      <c r="L378" s="18"/>
      <c r="M378" s="18"/>
      <c r="N378" s="18"/>
      <c r="O378" s="18"/>
      <c r="P378" s="18"/>
      <c r="Q378" s="18"/>
      <c r="R378" s="18"/>
      <c r="S378" s="18"/>
      <c r="T378" s="18"/>
    </row>
    <row r="379" spans="1:20" ht="15" customHeight="1">
      <c r="A379" s="38"/>
      <c r="B379" s="38"/>
      <c r="C379" s="39"/>
      <c r="D379" s="40"/>
      <c r="E379" s="41"/>
      <c r="F379" s="41"/>
      <c r="G379" s="42"/>
      <c r="H379" s="43"/>
      <c r="I379" s="44"/>
      <c r="J379" s="44"/>
      <c r="K379" s="45"/>
      <c r="L379" s="18"/>
      <c r="M379" s="18"/>
      <c r="N379" s="18"/>
      <c r="O379" s="18"/>
      <c r="P379" s="18"/>
      <c r="Q379" s="18"/>
      <c r="R379" s="18"/>
      <c r="S379" s="18"/>
      <c r="T379" s="18"/>
    </row>
    <row r="380" spans="1:20" ht="15" customHeight="1">
      <c r="A380" s="38"/>
      <c r="B380" s="38"/>
      <c r="C380" s="39"/>
      <c r="D380" s="40"/>
      <c r="E380" s="41"/>
      <c r="F380" s="41"/>
      <c r="G380" s="42"/>
      <c r="H380" s="43"/>
      <c r="I380" s="44"/>
      <c r="J380" s="44"/>
      <c r="K380" s="45"/>
      <c r="L380" s="18"/>
      <c r="M380" s="18"/>
      <c r="N380" s="18"/>
      <c r="O380" s="18"/>
      <c r="P380" s="18"/>
      <c r="Q380" s="18"/>
      <c r="R380" s="18"/>
      <c r="S380" s="18"/>
      <c r="T380" s="18"/>
    </row>
    <row r="381" spans="1:20" ht="15" customHeight="1">
      <c r="A381" s="38"/>
      <c r="B381" s="38"/>
      <c r="C381" s="39"/>
      <c r="D381" s="40"/>
      <c r="E381" s="41"/>
      <c r="F381" s="41"/>
      <c r="G381" s="42"/>
      <c r="H381" s="43"/>
      <c r="I381" s="44"/>
      <c r="J381" s="44"/>
      <c r="K381" s="45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1:20" ht="15" customHeight="1">
      <c r="A382" s="38"/>
      <c r="B382" s="38"/>
      <c r="C382" s="39"/>
      <c r="D382" s="40"/>
      <c r="E382" s="41"/>
      <c r="F382" s="41"/>
      <c r="G382" s="42"/>
      <c r="H382" s="43"/>
      <c r="I382" s="44"/>
      <c r="J382" s="44"/>
      <c r="K382" s="45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1:20" ht="15" customHeight="1">
      <c r="A383" s="38"/>
      <c r="B383" s="38"/>
      <c r="C383" s="39"/>
      <c r="D383" s="40"/>
      <c r="E383" s="41"/>
      <c r="F383" s="41"/>
      <c r="G383" s="42"/>
      <c r="H383" s="43"/>
      <c r="I383" s="44"/>
      <c r="J383" s="44"/>
      <c r="K383" s="45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1:20" ht="15" customHeight="1">
      <c r="A384" s="38"/>
      <c r="B384" s="38"/>
      <c r="C384" s="39"/>
      <c r="D384" s="40"/>
      <c r="E384" s="41"/>
      <c r="F384" s="41"/>
      <c r="G384" s="42"/>
      <c r="H384" s="43"/>
      <c r="I384" s="44"/>
      <c r="J384" s="44"/>
      <c r="K384" s="45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ht="15" customHeight="1">
      <c r="A385" s="38"/>
      <c r="B385" s="38"/>
      <c r="C385" s="39"/>
      <c r="D385" s="40"/>
      <c r="E385" s="41"/>
      <c r="F385" s="41"/>
      <c r="G385" s="42"/>
      <c r="H385" s="43"/>
      <c r="I385" s="44"/>
      <c r="J385" s="44"/>
      <c r="K385" s="45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ht="15" customHeight="1">
      <c r="A386" s="38"/>
      <c r="B386" s="38"/>
      <c r="C386" s="39"/>
      <c r="D386" s="40"/>
      <c r="E386" s="41"/>
      <c r="F386" s="41"/>
      <c r="G386" s="42"/>
      <c r="H386" s="43"/>
      <c r="I386" s="44"/>
      <c r="J386" s="44"/>
      <c r="K386" s="45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ht="15" customHeight="1">
      <c r="A387" s="38"/>
      <c r="B387" s="38"/>
      <c r="C387" s="39"/>
      <c r="D387" s="40"/>
      <c r="E387" s="41"/>
      <c r="F387" s="41"/>
      <c r="G387" s="42"/>
      <c r="H387" s="43"/>
      <c r="I387" s="44"/>
      <c r="J387" s="44"/>
      <c r="K387" s="45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ht="15" customHeight="1">
      <c r="A388" s="38"/>
      <c r="B388" s="38"/>
      <c r="C388" s="39"/>
      <c r="D388" s="40"/>
      <c r="E388" s="41"/>
      <c r="F388" s="41"/>
      <c r="G388" s="42"/>
      <c r="H388" s="43"/>
      <c r="I388" s="44"/>
      <c r="J388" s="44"/>
      <c r="K388" s="45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ht="15" customHeight="1">
      <c r="A389" s="38"/>
      <c r="B389" s="38"/>
      <c r="C389" s="39"/>
      <c r="D389" s="40"/>
      <c r="E389" s="41"/>
      <c r="F389" s="41"/>
      <c r="G389" s="42"/>
      <c r="H389" s="43"/>
      <c r="I389" s="44"/>
      <c r="J389" s="44"/>
      <c r="K389" s="45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ht="15" customHeight="1">
      <c r="A390" s="38"/>
      <c r="B390" s="38"/>
      <c r="C390" s="39"/>
      <c r="D390" s="40"/>
      <c r="E390" s="41"/>
      <c r="F390" s="41"/>
      <c r="G390" s="42"/>
      <c r="H390" s="43"/>
      <c r="I390" s="44"/>
      <c r="J390" s="44"/>
      <c r="K390" s="45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ht="15" customHeight="1">
      <c r="A391" s="38"/>
      <c r="B391" s="38"/>
      <c r="C391" s="39"/>
      <c r="D391" s="40"/>
      <c r="E391" s="41"/>
      <c r="F391" s="41"/>
      <c r="G391" s="42"/>
      <c r="H391" s="43"/>
      <c r="I391" s="44"/>
      <c r="J391" s="44"/>
      <c r="K391" s="45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ht="15" customHeight="1">
      <c r="A392" s="38"/>
      <c r="B392" s="38"/>
      <c r="C392" s="39"/>
      <c r="D392" s="40"/>
      <c r="E392" s="41"/>
      <c r="F392" s="41"/>
      <c r="G392" s="42"/>
      <c r="H392" s="43"/>
      <c r="I392" s="44"/>
      <c r="J392" s="44"/>
      <c r="K392" s="45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ht="15" customHeight="1">
      <c r="A393" s="38"/>
      <c r="B393" s="38"/>
      <c r="C393" s="39"/>
      <c r="D393" s="40"/>
      <c r="E393" s="41"/>
      <c r="F393" s="41"/>
      <c r="G393" s="42"/>
      <c r="H393" s="43"/>
      <c r="I393" s="44"/>
      <c r="J393" s="44"/>
      <c r="K393" s="45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ht="15" customHeight="1">
      <c r="A394" s="38"/>
      <c r="B394" s="38"/>
      <c r="C394" s="39"/>
      <c r="D394" s="40"/>
      <c r="E394" s="41"/>
      <c r="F394" s="41"/>
      <c r="G394" s="42"/>
      <c r="H394" s="43"/>
      <c r="I394" s="44"/>
      <c r="J394" s="44"/>
      <c r="K394" s="45"/>
      <c r="L394" s="18"/>
      <c r="M394" s="18"/>
      <c r="N394" s="18"/>
      <c r="O394" s="18"/>
      <c r="P394" s="18"/>
      <c r="Q394" s="18"/>
      <c r="R394" s="18"/>
      <c r="S394" s="18"/>
      <c r="T394" s="18"/>
    </row>
    <row r="395" spans="1:20" ht="15" customHeight="1">
      <c r="A395" s="38"/>
      <c r="B395" s="38"/>
      <c r="C395" s="39"/>
      <c r="D395" s="40"/>
      <c r="E395" s="41"/>
      <c r="F395" s="41"/>
      <c r="G395" s="42"/>
      <c r="H395" s="43"/>
      <c r="I395" s="44"/>
      <c r="J395" s="44"/>
      <c r="K395" s="45"/>
      <c r="L395" s="18"/>
      <c r="M395" s="18"/>
      <c r="N395" s="18"/>
      <c r="O395" s="18"/>
      <c r="P395" s="18"/>
      <c r="Q395" s="18"/>
      <c r="R395" s="18"/>
      <c r="S395" s="18"/>
      <c r="T395" s="18"/>
    </row>
    <row r="396" spans="1:20" ht="15" customHeight="1">
      <c r="A396" s="38"/>
      <c r="B396" s="38"/>
      <c r="C396" s="39"/>
      <c r="D396" s="40"/>
      <c r="E396" s="41"/>
      <c r="F396" s="41"/>
      <c r="G396" s="42"/>
      <c r="H396" s="43"/>
      <c r="I396" s="44"/>
      <c r="J396" s="44"/>
      <c r="K396" s="45"/>
      <c r="L396" s="18"/>
      <c r="M396" s="18"/>
      <c r="N396" s="18"/>
      <c r="O396" s="18"/>
      <c r="P396" s="18"/>
      <c r="Q396" s="18"/>
      <c r="R396" s="18"/>
      <c r="S396" s="18"/>
      <c r="T396" s="18"/>
    </row>
    <row r="397" spans="1:20" ht="15" customHeight="1">
      <c r="A397" s="38"/>
      <c r="B397" s="38"/>
      <c r="C397" s="39"/>
      <c r="D397" s="40"/>
      <c r="E397" s="41"/>
      <c r="F397" s="41"/>
      <c r="G397" s="42"/>
      <c r="H397" s="43"/>
      <c r="I397" s="44"/>
      <c r="J397" s="44"/>
      <c r="K397" s="45"/>
      <c r="L397" s="18"/>
      <c r="M397" s="18"/>
      <c r="N397" s="18"/>
      <c r="O397" s="18"/>
      <c r="P397" s="18"/>
      <c r="Q397" s="18"/>
      <c r="R397" s="18"/>
      <c r="S397" s="18"/>
      <c r="T397" s="18"/>
    </row>
    <row r="398" spans="1:20" ht="15" customHeight="1">
      <c r="A398" s="38"/>
      <c r="B398" s="38"/>
      <c r="C398" s="39"/>
      <c r="D398" s="40"/>
      <c r="E398" s="41"/>
      <c r="F398" s="41"/>
      <c r="G398" s="42"/>
      <c r="H398" s="43"/>
      <c r="I398" s="44"/>
      <c r="J398" s="44"/>
      <c r="K398" s="45"/>
      <c r="L398" s="18"/>
      <c r="M398" s="18"/>
      <c r="N398" s="18"/>
      <c r="O398" s="18"/>
      <c r="P398" s="18"/>
      <c r="Q398" s="18"/>
      <c r="R398" s="18"/>
      <c r="S398" s="18"/>
      <c r="T398" s="18"/>
    </row>
    <row r="399" spans="1:20" ht="15" customHeight="1">
      <c r="A399" s="38"/>
      <c r="B399" s="38"/>
      <c r="C399" s="39"/>
      <c r="D399" s="40"/>
      <c r="E399" s="41"/>
      <c r="F399" s="41"/>
      <c r="G399" s="42"/>
      <c r="H399" s="43"/>
      <c r="I399" s="44"/>
      <c r="J399" s="44"/>
      <c r="K399" s="45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1:20" ht="15" customHeight="1">
      <c r="A400" s="38"/>
      <c r="B400" s="38"/>
      <c r="C400" s="39"/>
      <c r="D400" s="40"/>
      <c r="E400" s="41"/>
      <c r="F400" s="41"/>
      <c r="G400" s="42"/>
      <c r="H400" s="43"/>
      <c r="I400" s="44"/>
      <c r="J400" s="44"/>
      <c r="K400" s="45"/>
      <c r="L400" s="18"/>
      <c r="M400" s="18"/>
      <c r="N400" s="18"/>
      <c r="O400" s="18"/>
      <c r="P400" s="18"/>
      <c r="Q400" s="18"/>
      <c r="R400" s="18"/>
      <c r="S400" s="18"/>
      <c r="T400" s="18"/>
    </row>
    <row r="401" spans="1:20" ht="15" customHeight="1">
      <c r="A401" s="38"/>
      <c r="B401" s="38"/>
      <c r="C401" s="39"/>
      <c r="D401" s="40"/>
      <c r="E401" s="41"/>
      <c r="F401" s="41"/>
      <c r="G401" s="42"/>
      <c r="H401" s="43"/>
      <c r="I401" s="44"/>
      <c r="J401" s="44"/>
      <c r="K401" s="45"/>
      <c r="L401" s="18"/>
      <c r="M401" s="18"/>
      <c r="N401" s="18"/>
      <c r="O401" s="18"/>
      <c r="P401" s="18"/>
      <c r="Q401" s="18"/>
      <c r="R401" s="18"/>
      <c r="S401" s="18"/>
      <c r="T401" s="18"/>
    </row>
    <row r="402" spans="1:20" ht="15" customHeight="1">
      <c r="A402" s="38"/>
      <c r="B402" s="38"/>
      <c r="C402" s="39"/>
      <c r="D402" s="40"/>
      <c r="E402" s="41"/>
      <c r="F402" s="41"/>
      <c r="G402" s="42"/>
      <c r="H402" s="43"/>
      <c r="I402" s="44"/>
      <c r="J402" s="44"/>
      <c r="K402" s="45"/>
      <c r="L402" s="18"/>
      <c r="M402" s="18"/>
      <c r="N402" s="18"/>
      <c r="O402" s="18"/>
      <c r="P402" s="18"/>
      <c r="Q402" s="18"/>
      <c r="R402" s="18"/>
      <c r="S402" s="18"/>
      <c r="T402" s="18"/>
    </row>
    <row r="403" spans="1:20" ht="15" customHeight="1">
      <c r="A403" s="38"/>
      <c r="B403" s="38"/>
      <c r="C403" s="39"/>
      <c r="D403" s="40"/>
      <c r="E403" s="41"/>
      <c r="F403" s="41"/>
      <c r="G403" s="42"/>
      <c r="H403" s="43"/>
      <c r="I403" s="44"/>
      <c r="J403" s="44"/>
      <c r="K403" s="45"/>
      <c r="L403" s="18"/>
      <c r="M403" s="18"/>
      <c r="N403" s="18"/>
      <c r="O403" s="18"/>
      <c r="P403" s="18"/>
      <c r="Q403" s="18"/>
      <c r="R403" s="18"/>
      <c r="S403" s="18"/>
      <c r="T403" s="18"/>
    </row>
    <row r="404" spans="1:20" ht="15" customHeight="1">
      <c r="A404" s="38"/>
      <c r="B404" s="38"/>
      <c r="C404" s="39"/>
      <c r="D404" s="40"/>
      <c r="E404" s="41"/>
      <c r="F404" s="41"/>
      <c r="G404" s="42"/>
      <c r="H404" s="43"/>
      <c r="I404" s="44"/>
      <c r="J404" s="44"/>
      <c r="K404" s="45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1:20" ht="15" customHeight="1">
      <c r="A405" s="38"/>
      <c r="B405" s="38"/>
      <c r="C405" s="39"/>
      <c r="D405" s="40"/>
      <c r="E405" s="41"/>
      <c r="F405" s="41"/>
      <c r="G405" s="42"/>
      <c r="H405" s="43"/>
      <c r="I405" s="44"/>
      <c r="J405" s="44"/>
      <c r="K405" s="45"/>
      <c r="L405" s="18"/>
      <c r="M405" s="18"/>
      <c r="N405" s="18"/>
      <c r="O405" s="18"/>
      <c r="P405" s="18"/>
      <c r="Q405" s="18"/>
      <c r="R405" s="18"/>
      <c r="S405" s="18"/>
      <c r="T405" s="18"/>
    </row>
    <row r="406" spans="1:20" ht="15" customHeight="1">
      <c r="A406" s="38"/>
      <c r="B406" s="38"/>
      <c r="C406" s="39"/>
      <c r="D406" s="40"/>
      <c r="E406" s="41"/>
      <c r="F406" s="41"/>
      <c r="G406" s="42"/>
      <c r="H406" s="43"/>
      <c r="I406" s="44"/>
      <c r="J406" s="44"/>
      <c r="K406" s="45"/>
      <c r="L406" s="18"/>
      <c r="M406" s="18"/>
      <c r="N406" s="18"/>
      <c r="O406" s="18"/>
      <c r="P406" s="18"/>
      <c r="Q406" s="18"/>
      <c r="R406" s="18"/>
      <c r="S406" s="18"/>
      <c r="T406" s="18"/>
    </row>
    <row r="407" spans="1:20" ht="15" customHeight="1">
      <c r="A407" s="38"/>
      <c r="B407" s="38"/>
      <c r="C407" s="39"/>
      <c r="D407" s="40"/>
      <c r="E407" s="41"/>
      <c r="F407" s="41"/>
      <c r="G407" s="42"/>
      <c r="H407" s="43"/>
      <c r="I407" s="44"/>
      <c r="J407" s="44"/>
      <c r="K407" s="45"/>
      <c r="L407" s="18"/>
      <c r="M407" s="18"/>
      <c r="N407" s="18"/>
      <c r="O407" s="18"/>
      <c r="P407" s="18"/>
      <c r="Q407" s="18"/>
      <c r="R407" s="18"/>
      <c r="S407" s="18"/>
      <c r="T407" s="18"/>
    </row>
    <row r="408" spans="1:20" ht="15" customHeight="1">
      <c r="A408" s="38"/>
      <c r="B408" s="38"/>
      <c r="C408" s="39"/>
      <c r="D408" s="40"/>
      <c r="E408" s="41"/>
      <c r="F408" s="41"/>
      <c r="G408" s="42"/>
      <c r="H408" s="43"/>
      <c r="I408" s="44"/>
      <c r="J408" s="44"/>
      <c r="K408" s="45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1:20" ht="15" customHeight="1">
      <c r="A409" s="38"/>
      <c r="B409" s="38"/>
      <c r="C409" s="39"/>
      <c r="D409" s="40"/>
      <c r="E409" s="41"/>
      <c r="F409" s="41"/>
      <c r="G409" s="42"/>
      <c r="H409" s="43"/>
      <c r="I409" s="44"/>
      <c r="J409" s="44"/>
      <c r="K409" s="45"/>
      <c r="L409" s="18"/>
      <c r="M409" s="18"/>
      <c r="N409" s="18"/>
      <c r="O409" s="18"/>
      <c r="P409" s="18"/>
      <c r="Q409" s="18"/>
      <c r="R409" s="18"/>
      <c r="S409" s="18"/>
      <c r="T409" s="18"/>
    </row>
    <row r="410" spans="1:20" ht="15" customHeight="1">
      <c r="A410" s="38"/>
      <c r="B410" s="38"/>
      <c r="C410" s="39"/>
      <c r="D410" s="40"/>
      <c r="E410" s="41"/>
      <c r="F410" s="41"/>
      <c r="G410" s="42"/>
      <c r="H410" s="43"/>
      <c r="I410" s="44"/>
      <c r="J410" s="44"/>
      <c r="K410" s="45"/>
      <c r="L410" s="18"/>
      <c r="M410" s="18"/>
      <c r="N410" s="18"/>
      <c r="O410" s="18"/>
      <c r="P410" s="18"/>
      <c r="Q410" s="18"/>
      <c r="R410" s="18"/>
      <c r="S410" s="18"/>
      <c r="T410" s="18"/>
    </row>
    <row r="411" spans="1:20" ht="15" customHeight="1">
      <c r="A411" s="38"/>
      <c r="B411" s="38"/>
      <c r="C411" s="39"/>
      <c r="D411" s="40"/>
      <c r="E411" s="41"/>
      <c r="F411" s="41"/>
      <c r="G411" s="42"/>
      <c r="H411" s="43"/>
      <c r="I411" s="44"/>
      <c r="J411" s="44"/>
      <c r="K411" s="45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1:20" ht="15" customHeight="1">
      <c r="A412" s="38"/>
      <c r="B412" s="38"/>
      <c r="C412" s="39"/>
      <c r="D412" s="40"/>
      <c r="E412" s="41"/>
      <c r="F412" s="41"/>
      <c r="G412" s="42"/>
      <c r="H412" s="43"/>
      <c r="I412" s="44"/>
      <c r="J412" s="44"/>
      <c r="K412" s="45"/>
      <c r="L412" s="18"/>
      <c r="M412" s="18"/>
      <c r="N412" s="18"/>
      <c r="O412" s="18"/>
      <c r="P412" s="18"/>
      <c r="Q412" s="18"/>
      <c r="R412" s="18"/>
      <c r="S412" s="18"/>
      <c r="T412" s="18"/>
    </row>
    <row r="413" spans="1:20" ht="15" customHeight="1">
      <c r="A413" s="38"/>
      <c r="B413" s="38"/>
      <c r="C413" s="39"/>
      <c r="D413" s="40"/>
      <c r="E413" s="41"/>
      <c r="F413" s="41"/>
      <c r="G413" s="42"/>
      <c r="H413" s="43"/>
      <c r="I413" s="44"/>
      <c r="J413" s="44"/>
      <c r="K413" s="45"/>
      <c r="L413" s="18"/>
      <c r="M413" s="18"/>
      <c r="N413" s="18"/>
      <c r="O413" s="18"/>
      <c r="P413" s="18"/>
      <c r="Q413" s="18"/>
      <c r="R413" s="18"/>
      <c r="S413" s="18"/>
      <c r="T413" s="18"/>
    </row>
    <row r="414" spans="1:20" ht="15" customHeight="1">
      <c r="A414" s="38"/>
      <c r="B414" s="38"/>
      <c r="C414" s="39"/>
      <c r="D414" s="40"/>
      <c r="E414" s="41"/>
      <c r="F414" s="41"/>
      <c r="G414" s="42"/>
      <c r="H414" s="43"/>
      <c r="I414" s="44"/>
      <c r="J414" s="44"/>
      <c r="K414" s="45"/>
      <c r="L414" s="18"/>
      <c r="M414" s="18"/>
      <c r="N414" s="18"/>
      <c r="O414" s="18"/>
      <c r="P414" s="18"/>
      <c r="Q414" s="18"/>
      <c r="R414" s="18"/>
      <c r="S414" s="18"/>
      <c r="T414" s="18"/>
    </row>
    <row r="415" spans="1:20" ht="15" customHeight="1">
      <c r="A415" s="38"/>
      <c r="B415" s="38"/>
      <c r="C415" s="39"/>
      <c r="D415" s="40"/>
      <c r="E415" s="41"/>
      <c r="F415" s="41"/>
      <c r="G415" s="42"/>
      <c r="H415" s="43"/>
      <c r="I415" s="44"/>
      <c r="J415" s="44"/>
      <c r="K415" s="45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1:20" ht="15" customHeight="1">
      <c r="A416" s="38"/>
      <c r="B416" s="38"/>
      <c r="C416" s="39"/>
      <c r="D416" s="40"/>
      <c r="E416" s="41"/>
      <c r="F416" s="41"/>
      <c r="G416" s="42"/>
      <c r="H416" s="43"/>
      <c r="I416" s="44"/>
      <c r="J416" s="44"/>
      <c r="K416" s="45"/>
      <c r="L416" s="18"/>
      <c r="M416" s="18"/>
      <c r="N416" s="18"/>
      <c r="O416" s="18"/>
      <c r="P416" s="18"/>
      <c r="Q416" s="18"/>
      <c r="R416" s="18"/>
      <c r="S416" s="18"/>
      <c r="T416" s="18"/>
    </row>
    <row r="417" spans="1:20" ht="15" customHeight="1">
      <c r="A417" s="38"/>
      <c r="B417" s="38"/>
      <c r="C417" s="39"/>
      <c r="D417" s="40"/>
      <c r="E417" s="41"/>
      <c r="F417" s="41"/>
      <c r="G417" s="42"/>
      <c r="H417" s="43"/>
      <c r="I417" s="44"/>
      <c r="J417" s="44"/>
      <c r="K417" s="45"/>
      <c r="L417" s="18"/>
      <c r="M417" s="18"/>
      <c r="N417" s="18"/>
      <c r="O417" s="18"/>
      <c r="P417" s="18"/>
      <c r="Q417" s="18"/>
      <c r="R417" s="18"/>
      <c r="S417" s="18"/>
      <c r="T417" s="18"/>
    </row>
    <row r="418" spans="1:20" ht="15" customHeight="1">
      <c r="A418" s="38"/>
      <c r="B418" s="38"/>
      <c r="C418" s="39"/>
      <c r="D418" s="40"/>
      <c r="E418" s="41"/>
      <c r="F418" s="41"/>
      <c r="G418" s="42"/>
      <c r="H418" s="43"/>
      <c r="I418" s="44"/>
      <c r="J418" s="44"/>
      <c r="K418" s="45"/>
      <c r="L418" s="18"/>
      <c r="M418" s="18"/>
      <c r="N418" s="18"/>
      <c r="O418" s="18"/>
      <c r="P418" s="18"/>
      <c r="Q418" s="18"/>
      <c r="R418" s="18"/>
      <c r="S418" s="18"/>
      <c r="T418" s="18"/>
    </row>
    <row r="419" spans="1:20" ht="15" customHeight="1">
      <c r="A419" s="38"/>
      <c r="B419" s="38"/>
      <c r="C419" s="39"/>
      <c r="D419" s="40"/>
      <c r="E419" s="41"/>
      <c r="F419" s="41"/>
      <c r="G419" s="42"/>
      <c r="H419" s="43"/>
      <c r="I419" s="44"/>
      <c r="J419" s="44"/>
      <c r="K419" s="45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1:20" ht="15" customHeight="1">
      <c r="A420" s="38"/>
      <c r="B420" s="38"/>
      <c r="C420" s="39"/>
      <c r="D420" s="40"/>
      <c r="E420" s="41"/>
      <c r="F420" s="41"/>
      <c r="G420" s="42"/>
      <c r="H420" s="43"/>
      <c r="I420" s="44"/>
      <c r="J420" s="44"/>
      <c r="K420" s="45"/>
      <c r="L420" s="18"/>
      <c r="M420" s="18"/>
      <c r="N420" s="18"/>
      <c r="O420" s="18"/>
      <c r="P420" s="18"/>
      <c r="Q420" s="18"/>
      <c r="R420" s="18"/>
      <c r="S420" s="18"/>
      <c r="T420" s="18"/>
    </row>
    <row r="421" spans="1:20" ht="15" customHeight="1">
      <c r="A421" s="38"/>
      <c r="B421" s="38"/>
      <c r="C421" s="39"/>
      <c r="D421" s="40"/>
      <c r="E421" s="41"/>
      <c r="F421" s="41"/>
      <c r="G421" s="42"/>
      <c r="H421" s="43"/>
      <c r="I421" s="44"/>
      <c r="J421" s="44"/>
      <c r="K421" s="45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1:20" ht="15" customHeight="1">
      <c r="A422" s="38"/>
      <c r="B422" s="38"/>
      <c r="C422" s="39"/>
      <c r="D422" s="40"/>
      <c r="E422" s="41"/>
      <c r="F422" s="41"/>
      <c r="G422" s="42"/>
      <c r="H422" s="43"/>
      <c r="I422" s="44"/>
      <c r="J422" s="44"/>
      <c r="K422" s="45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1:20" ht="15" customHeight="1">
      <c r="A423" s="38"/>
      <c r="B423" s="38"/>
      <c r="C423" s="39"/>
      <c r="D423" s="40"/>
      <c r="E423" s="41"/>
      <c r="F423" s="41"/>
      <c r="G423" s="42"/>
      <c r="H423" s="43"/>
      <c r="I423" s="44"/>
      <c r="J423" s="44"/>
      <c r="K423" s="45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1:20" ht="15" customHeight="1">
      <c r="A424" s="38"/>
      <c r="B424" s="38"/>
      <c r="C424" s="39"/>
      <c r="D424" s="40"/>
      <c r="E424" s="41"/>
      <c r="F424" s="41"/>
      <c r="G424" s="42"/>
      <c r="H424" s="43"/>
      <c r="I424" s="44"/>
      <c r="J424" s="44"/>
      <c r="K424" s="45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1:20" ht="15" customHeight="1">
      <c r="A425" s="38"/>
      <c r="B425" s="38"/>
      <c r="C425" s="39"/>
      <c r="D425" s="40"/>
      <c r="E425" s="41"/>
      <c r="F425" s="41"/>
      <c r="G425" s="42"/>
      <c r="H425" s="43"/>
      <c r="I425" s="44"/>
      <c r="J425" s="44"/>
      <c r="K425" s="45"/>
      <c r="L425" s="18"/>
      <c r="M425" s="18"/>
      <c r="N425" s="18"/>
      <c r="O425" s="18"/>
      <c r="P425" s="18"/>
      <c r="Q425" s="18"/>
      <c r="R425" s="18"/>
      <c r="S425" s="18"/>
      <c r="T425" s="18"/>
    </row>
    <row r="426" spans="1:20" ht="15" customHeight="1">
      <c r="A426" s="38"/>
      <c r="B426" s="38"/>
      <c r="C426" s="39"/>
      <c r="D426" s="40"/>
      <c r="E426" s="41"/>
      <c r="F426" s="41"/>
      <c r="G426" s="42"/>
      <c r="H426" s="43"/>
      <c r="I426" s="44"/>
      <c r="J426" s="44"/>
      <c r="K426" s="45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1:20" ht="15" customHeight="1">
      <c r="A427" s="38"/>
      <c r="B427" s="38"/>
      <c r="C427" s="39"/>
      <c r="D427" s="40"/>
      <c r="E427" s="41"/>
      <c r="F427" s="41"/>
      <c r="G427" s="42"/>
      <c r="H427" s="43"/>
      <c r="I427" s="44"/>
      <c r="J427" s="44"/>
      <c r="K427" s="45"/>
      <c r="L427" s="18"/>
      <c r="M427" s="18"/>
      <c r="N427" s="18"/>
      <c r="O427" s="18"/>
      <c r="P427" s="18"/>
      <c r="Q427" s="18"/>
      <c r="R427" s="18"/>
      <c r="S427" s="18"/>
      <c r="T427" s="18"/>
    </row>
    <row r="428" spans="1:20" ht="15" customHeight="1">
      <c r="A428" s="38"/>
      <c r="B428" s="38"/>
      <c r="C428" s="39"/>
      <c r="D428" s="40"/>
      <c r="E428" s="41"/>
      <c r="F428" s="41"/>
      <c r="G428" s="42"/>
      <c r="H428" s="43"/>
      <c r="I428" s="44"/>
      <c r="J428" s="44"/>
      <c r="K428" s="45"/>
      <c r="L428" s="18"/>
      <c r="M428" s="18"/>
      <c r="N428" s="18"/>
      <c r="O428" s="18"/>
      <c r="P428" s="18"/>
      <c r="Q428" s="18"/>
      <c r="R428" s="18"/>
      <c r="S428" s="18"/>
      <c r="T428" s="18"/>
    </row>
    <row r="429" spans="1:20" ht="15" customHeight="1">
      <c r="A429" s="38"/>
      <c r="B429" s="38"/>
      <c r="C429" s="39"/>
      <c r="D429" s="40"/>
      <c r="E429" s="41"/>
      <c r="F429" s="41"/>
      <c r="G429" s="42"/>
      <c r="H429" s="43"/>
      <c r="I429" s="44"/>
      <c r="J429" s="44"/>
      <c r="K429" s="45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1:20" ht="15" customHeight="1">
      <c r="A430" s="38"/>
      <c r="B430" s="38"/>
      <c r="C430" s="39"/>
      <c r="D430" s="40"/>
      <c r="E430" s="41"/>
      <c r="F430" s="41"/>
      <c r="G430" s="42"/>
      <c r="H430" s="43"/>
      <c r="I430" s="44"/>
      <c r="J430" s="44"/>
      <c r="K430" s="45"/>
      <c r="L430" s="18"/>
      <c r="M430" s="18"/>
      <c r="N430" s="18"/>
      <c r="O430" s="18"/>
      <c r="P430" s="18"/>
      <c r="Q430" s="18"/>
      <c r="R430" s="18"/>
      <c r="S430" s="18"/>
      <c r="T430" s="18"/>
    </row>
    <row r="431" spans="1:20" ht="15" customHeight="1">
      <c r="A431" s="38"/>
      <c r="B431" s="38"/>
      <c r="C431" s="39"/>
      <c r="D431" s="40"/>
      <c r="E431" s="41"/>
      <c r="F431" s="41"/>
      <c r="G431" s="42"/>
      <c r="H431" s="43"/>
      <c r="I431" s="44"/>
      <c r="J431" s="44"/>
      <c r="K431" s="45"/>
      <c r="L431" s="18"/>
      <c r="M431" s="18"/>
      <c r="N431" s="18"/>
      <c r="O431" s="18"/>
      <c r="P431" s="18"/>
      <c r="Q431" s="18"/>
      <c r="R431" s="18"/>
      <c r="S431" s="18"/>
      <c r="T431" s="18"/>
    </row>
    <row r="432" spans="1:20" ht="15" customHeight="1">
      <c r="A432" s="38"/>
      <c r="B432" s="38"/>
      <c r="C432" s="39"/>
      <c r="D432" s="40"/>
      <c r="E432" s="41"/>
      <c r="F432" s="41"/>
      <c r="G432" s="42"/>
      <c r="H432" s="43"/>
      <c r="I432" s="44"/>
      <c r="J432" s="44"/>
      <c r="K432" s="45"/>
      <c r="L432" s="18"/>
      <c r="M432" s="18"/>
      <c r="N432" s="18"/>
      <c r="O432" s="18"/>
      <c r="P432" s="18"/>
      <c r="Q432" s="18"/>
      <c r="R432" s="18"/>
      <c r="S432" s="18"/>
      <c r="T432" s="18"/>
    </row>
    <row r="433" spans="1:20" ht="15" customHeight="1">
      <c r="A433" s="38"/>
      <c r="B433" s="38"/>
      <c r="C433" s="39"/>
      <c r="D433" s="40"/>
      <c r="E433" s="41"/>
      <c r="F433" s="41"/>
      <c r="G433" s="42"/>
      <c r="H433" s="43"/>
      <c r="I433" s="44"/>
      <c r="J433" s="44"/>
      <c r="K433" s="45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1:20" ht="15" customHeight="1">
      <c r="A434" s="38"/>
      <c r="B434" s="38"/>
      <c r="C434" s="39"/>
      <c r="D434" s="40"/>
      <c r="E434" s="41"/>
      <c r="F434" s="41"/>
      <c r="G434" s="42"/>
      <c r="H434" s="43"/>
      <c r="I434" s="44"/>
      <c r="J434" s="44"/>
      <c r="K434" s="45"/>
      <c r="L434" s="18"/>
      <c r="M434" s="18"/>
      <c r="N434" s="18"/>
      <c r="O434" s="18"/>
      <c r="P434" s="18"/>
      <c r="Q434" s="18"/>
      <c r="R434" s="18"/>
      <c r="S434" s="18"/>
      <c r="T434" s="18"/>
    </row>
    <row r="435" spans="1:20" ht="15" customHeight="1">
      <c r="A435" s="38"/>
      <c r="B435" s="38"/>
      <c r="C435" s="39"/>
      <c r="D435" s="40"/>
      <c r="E435" s="41"/>
      <c r="F435" s="41"/>
      <c r="G435" s="42"/>
      <c r="H435" s="43"/>
      <c r="I435" s="44"/>
      <c r="J435" s="44"/>
      <c r="K435" s="45"/>
      <c r="L435" s="18"/>
      <c r="M435" s="18"/>
      <c r="N435" s="18"/>
      <c r="O435" s="18"/>
      <c r="P435" s="18"/>
      <c r="Q435" s="18"/>
      <c r="R435" s="18"/>
      <c r="S435" s="18"/>
      <c r="T435" s="18"/>
    </row>
    <row r="436" spans="1:20" ht="15" customHeight="1">
      <c r="A436" s="38"/>
      <c r="B436" s="38"/>
      <c r="C436" s="39"/>
      <c r="D436" s="40"/>
      <c r="E436" s="41"/>
      <c r="F436" s="41"/>
      <c r="G436" s="42"/>
      <c r="H436" s="43"/>
      <c r="I436" s="44"/>
      <c r="J436" s="44"/>
      <c r="K436" s="45"/>
      <c r="L436" s="18"/>
      <c r="M436" s="18"/>
      <c r="N436" s="18"/>
      <c r="O436" s="18"/>
      <c r="P436" s="18"/>
      <c r="Q436" s="18"/>
      <c r="R436" s="18"/>
      <c r="S436" s="18"/>
      <c r="T436" s="18"/>
    </row>
    <row r="437" spans="1:20" ht="15" customHeight="1">
      <c r="A437" s="38"/>
      <c r="B437" s="38"/>
      <c r="C437" s="39"/>
      <c r="D437" s="40"/>
      <c r="E437" s="41"/>
      <c r="F437" s="41"/>
      <c r="G437" s="42"/>
      <c r="H437" s="43"/>
      <c r="I437" s="44"/>
      <c r="J437" s="44"/>
      <c r="K437" s="45"/>
      <c r="L437" s="18"/>
      <c r="M437" s="18"/>
      <c r="N437" s="18"/>
      <c r="O437" s="18"/>
      <c r="P437" s="18"/>
      <c r="Q437" s="18"/>
      <c r="R437" s="18"/>
      <c r="S437" s="18"/>
      <c r="T437" s="18"/>
    </row>
    <row r="438" spans="1:20" ht="15" customHeight="1">
      <c r="A438" s="38"/>
      <c r="B438" s="38"/>
      <c r="C438" s="39"/>
      <c r="D438" s="40"/>
      <c r="E438" s="41"/>
      <c r="F438" s="41"/>
      <c r="G438" s="42"/>
      <c r="H438" s="43"/>
      <c r="I438" s="44"/>
      <c r="J438" s="44"/>
      <c r="K438" s="45"/>
      <c r="L438" s="18"/>
      <c r="M438" s="18"/>
      <c r="N438" s="18"/>
      <c r="O438" s="18"/>
      <c r="P438" s="18"/>
      <c r="Q438" s="18"/>
      <c r="R438" s="18"/>
      <c r="S438" s="18"/>
      <c r="T438" s="18"/>
    </row>
    <row r="439" spans="1:20" ht="15" customHeight="1">
      <c r="A439" s="38"/>
      <c r="B439" s="38"/>
      <c r="C439" s="39"/>
      <c r="D439" s="40"/>
      <c r="E439" s="41"/>
      <c r="F439" s="41"/>
      <c r="G439" s="42"/>
      <c r="H439" s="43"/>
      <c r="I439" s="44"/>
      <c r="J439" s="44"/>
      <c r="K439" s="45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1:20" ht="15" customHeight="1">
      <c r="A440" s="38"/>
      <c r="B440" s="38"/>
      <c r="C440" s="39"/>
      <c r="D440" s="40"/>
      <c r="E440" s="41"/>
      <c r="F440" s="41"/>
      <c r="G440" s="42"/>
      <c r="H440" s="43"/>
      <c r="I440" s="44"/>
      <c r="J440" s="44"/>
      <c r="K440" s="45"/>
      <c r="L440" s="18"/>
      <c r="M440" s="18"/>
      <c r="N440" s="18"/>
      <c r="O440" s="18"/>
      <c r="P440" s="18"/>
      <c r="Q440" s="18"/>
      <c r="R440" s="18"/>
      <c r="S440" s="18"/>
      <c r="T440" s="18"/>
    </row>
    <row r="441" spans="1:20" ht="15" customHeight="1">
      <c r="A441" s="38"/>
      <c r="B441" s="38"/>
      <c r="C441" s="39"/>
      <c r="D441" s="40"/>
      <c r="E441" s="41"/>
      <c r="F441" s="41"/>
      <c r="G441" s="42"/>
      <c r="H441" s="43"/>
      <c r="I441" s="44"/>
      <c r="J441" s="44"/>
      <c r="K441" s="45"/>
      <c r="L441" s="18"/>
      <c r="M441" s="18"/>
      <c r="N441" s="18"/>
      <c r="O441" s="18"/>
      <c r="P441" s="18"/>
      <c r="Q441" s="18"/>
      <c r="R441" s="18"/>
      <c r="S441" s="18"/>
      <c r="T441" s="18"/>
    </row>
    <row r="442" spans="1:20" ht="15" customHeight="1">
      <c r="A442" s="38"/>
      <c r="B442" s="38"/>
      <c r="C442" s="39"/>
      <c r="D442" s="40"/>
      <c r="E442" s="41"/>
      <c r="F442" s="41"/>
      <c r="G442" s="42"/>
      <c r="H442" s="43"/>
      <c r="I442" s="44"/>
      <c r="J442" s="44"/>
      <c r="K442" s="45"/>
      <c r="L442" s="18"/>
      <c r="M442" s="18"/>
      <c r="N442" s="18"/>
      <c r="O442" s="18"/>
      <c r="P442" s="18"/>
      <c r="Q442" s="18"/>
      <c r="R442" s="18"/>
      <c r="S442" s="18"/>
      <c r="T442" s="18"/>
    </row>
    <row r="443" spans="1:20" ht="15" customHeight="1">
      <c r="A443" s="38"/>
      <c r="B443" s="38"/>
      <c r="C443" s="39"/>
      <c r="D443" s="40"/>
      <c r="E443" s="41"/>
      <c r="F443" s="41"/>
      <c r="G443" s="42"/>
      <c r="H443" s="43"/>
      <c r="I443" s="44"/>
      <c r="J443" s="44"/>
      <c r="K443" s="45"/>
      <c r="L443" s="18"/>
      <c r="M443" s="18"/>
      <c r="N443" s="18"/>
      <c r="O443" s="18"/>
      <c r="P443" s="18"/>
      <c r="Q443" s="18"/>
      <c r="R443" s="18"/>
      <c r="S443" s="18"/>
      <c r="T443" s="18"/>
    </row>
    <row r="444" spans="1:20" ht="15" customHeight="1">
      <c r="A444" s="38"/>
      <c r="B444" s="38"/>
      <c r="C444" s="39"/>
      <c r="D444" s="40"/>
      <c r="E444" s="41"/>
      <c r="F444" s="41"/>
      <c r="G444" s="42"/>
      <c r="H444" s="43"/>
      <c r="I444" s="44"/>
      <c r="J444" s="44"/>
      <c r="K444" s="45"/>
      <c r="L444" s="18"/>
      <c r="M444" s="18"/>
      <c r="N444" s="18"/>
      <c r="O444" s="18"/>
      <c r="P444" s="18"/>
      <c r="Q444" s="18"/>
      <c r="R444" s="18"/>
      <c r="S444" s="18"/>
      <c r="T444" s="18"/>
    </row>
    <row r="445" spans="1:20" ht="15" customHeight="1">
      <c r="A445" s="38"/>
      <c r="B445" s="38"/>
      <c r="C445" s="39"/>
      <c r="D445" s="40"/>
      <c r="E445" s="41"/>
      <c r="F445" s="41"/>
      <c r="G445" s="42"/>
      <c r="H445" s="43"/>
      <c r="I445" s="44"/>
      <c r="J445" s="44"/>
      <c r="K445" s="45"/>
      <c r="L445" s="18"/>
      <c r="M445" s="18"/>
      <c r="N445" s="18"/>
      <c r="O445" s="18"/>
      <c r="P445" s="18"/>
      <c r="Q445" s="18"/>
      <c r="R445" s="18"/>
      <c r="S445" s="18"/>
      <c r="T445" s="18"/>
    </row>
    <row r="446" spans="1:20" ht="15" customHeight="1">
      <c r="A446" s="38"/>
      <c r="B446" s="38"/>
      <c r="C446" s="39"/>
      <c r="D446" s="40"/>
      <c r="E446" s="41"/>
      <c r="F446" s="41"/>
      <c r="G446" s="42"/>
      <c r="H446" s="43"/>
      <c r="I446" s="44"/>
      <c r="J446" s="44"/>
      <c r="K446" s="45"/>
      <c r="L446" s="18"/>
      <c r="M446" s="18"/>
      <c r="N446" s="18"/>
      <c r="O446" s="18"/>
      <c r="P446" s="18"/>
      <c r="Q446" s="18"/>
      <c r="R446" s="18"/>
      <c r="S446" s="18"/>
      <c r="T446" s="18"/>
    </row>
    <row r="447" spans="1:20" ht="15" customHeight="1">
      <c r="A447" s="38"/>
      <c r="B447" s="38"/>
      <c r="C447" s="39"/>
      <c r="D447" s="40"/>
      <c r="E447" s="41"/>
      <c r="F447" s="41"/>
      <c r="G447" s="42"/>
      <c r="H447" s="43"/>
      <c r="I447" s="44"/>
      <c r="J447" s="44"/>
      <c r="K447" s="45"/>
      <c r="L447" s="18"/>
      <c r="M447" s="18"/>
      <c r="N447" s="18"/>
      <c r="O447" s="18"/>
      <c r="P447" s="18"/>
      <c r="Q447" s="18"/>
      <c r="R447" s="18"/>
      <c r="S447" s="18"/>
      <c r="T447" s="18"/>
    </row>
    <row r="448" spans="1:20" ht="15" customHeight="1">
      <c r="A448" s="38"/>
      <c r="B448" s="38"/>
      <c r="C448" s="39"/>
      <c r="D448" s="40"/>
      <c r="E448" s="41"/>
      <c r="F448" s="41"/>
      <c r="G448" s="42"/>
      <c r="H448" s="43"/>
      <c r="I448" s="44"/>
      <c r="J448" s="44"/>
      <c r="K448" s="45"/>
      <c r="L448" s="18"/>
      <c r="M448" s="18"/>
      <c r="N448" s="18"/>
      <c r="O448" s="18"/>
      <c r="P448" s="18"/>
      <c r="Q448" s="18"/>
      <c r="R448" s="18"/>
      <c r="S448" s="18"/>
      <c r="T448" s="18"/>
    </row>
    <row r="449" spans="1:20" ht="15" customHeight="1">
      <c r="A449" s="38"/>
      <c r="B449" s="38"/>
      <c r="C449" s="39"/>
      <c r="D449" s="40"/>
      <c r="E449" s="41"/>
      <c r="F449" s="41"/>
      <c r="G449" s="42"/>
      <c r="H449" s="43"/>
      <c r="I449" s="44"/>
      <c r="J449" s="44"/>
      <c r="K449" s="45"/>
      <c r="L449" s="18"/>
      <c r="M449" s="18"/>
      <c r="N449" s="18"/>
      <c r="O449" s="18"/>
      <c r="P449" s="18"/>
      <c r="Q449" s="18"/>
      <c r="R449" s="18"/>
      <c r="S449" s="18"/>
      <c r="T449" s="18"/>
    </row>
    <row r="450" spans="1:20" ht="15" customHeight="1">
      <c r="A450" s="38"/>
      <c r="B450" s="38"/>
      <c r="C450" s="39"/>
      <c r="D450" s="40"/>
      <c r="E450" s="41"/>
      <c r="F450" s="41"/>
      <c r="G450" s="42"/>
      <c r="H450" s="43"/>
      <c r="I450" s="44"/>
      <c r="J450" s="44"/>
      <c r="K450" s="45"/>
      <c r="L450" s="18"/>
      <c r="M450" s="18"/>
      <c r="N450" s="18"/>
      <c r="O450" s="18"/>
      <c r="P450" s="18"/>
      <c r="Q450" s="18"/>
      <c r="R450" s="18"/>
      <c r="S450" s="18"/>
      <c r="T450" s="18"/>
    </row>
    <row r="451" spans="1:20" ht="15" customHeight="1">
      <c r="A451" s="38"/>
      <c r="B451" s="38"/>
      <c r="C451" s="39"/>
      <c r="D451" s="40"/>
      <c r="E451" s="41"/>
      <c r="F451" s="41"/>
      <c r="G451" s="42"/>
      <c r="H451" s="43"/>
      <c r="I451" s="44"/>
      <c r="J451" s="44"/>
      <c r="K451" s="45"/>
      <c r="L451" s="18"/>
      <c r="M451" s="18"/>
      <c r="N451" s="18"/>
      <c r="O451" s="18"/>
      <c r="P451" s="18"/>
      <c r="Q451" s="18"/>
      <c r="R451" s="18"/>
      <c r="S451" s="18"/>
      <c r="T451" s="18"/>
    </row>
    <row r="452" spans="1:20" ht="15" customHeight="1">
      <c r="A452" s="38"/>
      <c r="B452" s="38"/>
      <c r="C452" s="39"/>
      <c r="D452" s="40"/>
      <c r="E452" s="41"/>
      <c r="F452" s="41"/>
      <c r="G452" s="42"/>
      <c r="H452" s="43"/>
      <c r="I452" s="44"/>
      <c r="J452" s="44"/>
      <c r="K452" s="45"/>
      <c r="L452" s="18"/>
      <c r="M452" s="18"/>
      <c r="N452" s="18"/>
      <c r="O452" s="18"/>
      <c r="P452" s="18"/>
      <c r="Q452" s="18"/>
      <c r="R452" s="18"/>
      <c r="S452" s="18"/>
      <c r="T452" s="18"/>
    </row>
    <row r="453" spans="1:20" ht="15" customHeight="1">
      <c r="A453" s="38"/>
      <c r="B453" s="38"/>
      <c r="C453" s="39"/>
      <c r="D453" s="40"/>
      <c r="E453" s="41"/>
      <c r="F453" s="41"/>
      <c r="G453" s="42"/>
      <c r="H453" s="43"/>
      <c r="I453" s="44"/>
      <c r="J453" s="44"/>
      <c r="K453" s="45"/>
      <c r="L453" s="18"/>
      <c r="M453" s="18"/>
      <c r="N453" s="18"/>
      <c r="O453" s="18"/>
      <c r="P453" s="18"/>
      <c r="Q453" s="18"/>
      <c r="R453" s="18"/>
      <c r="S453" s="18"/>
      <c r="T453" s="18"/>
    </row>
    <row r="454" spans="1:20" ht="15" customHeight="1">
      <c r="A454" s="38"/>
      <c r="B454" s="38"/>
      <c r="C454" s="39"/>
      <c r="D454" s="40"/>
      <c r="E454" s="41"/>
      <c r="F454" s="41"/>
      <c r="G454" s="42"/>
      <c r="H454" s="43"/>
      <c r="I454" s="44"/>
      <c r="J454" s="44"/>
      <c r="K454" s="45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1:20" ht="15" customHeight="1">
      <c r="A455" s="38"/>
      <c r="B455" s="38"/>
      <c r="C455" s="39"/>
      <c r="D455" s="40"/>
      <c r="E455" s="41"/>
      <c r="F455" s="41"/>
      <c r="G455" s="42"/>
      <c r="H455" s="43"/>
      <c r="I455" s="44"/>
      <c r="J455" s="44"/>
      <c r="K455" s="45"/>
      <c r="L455" s="18"/>
      <c r="M455" s="18"/>
      <c r="N455" s="18"/>
      <c r="O455" s="18"/>
      <c r="P455" s="18"/>
      <c r="Q455" s="18"/>
      <c r="R455" s="18"/>
      <c r="S455" s="18"/>
      <c r="T455" s="18"/>
    </row>
    <row r="456" spans="1:20" ht="15" customHeight="1">
      <c r="A456" s="38"/>
      <c r="B456" s="38"/>
      <c r="C456" s="39"/>
      <c r="D456" s="40"/>
      <c r="E456" s="41"/>
      <c r="F456" s="41"/>
      <c r="G456" s="42"/>
      <c r="H456" s="43"/>
      <c r="I456" s="44"/>
      <c r="J456" s="44"/>
      <c r="K456" s="45"/>
      <c r="L456" s="18"/>
      <c r="M456" s="18"/>
      <c r="N456" s="18"/>
      <c r="O456" s="18"/>
      <c r="P456" s="18"/>
      <c r="Q456" s="18"/>
      <c r="R456" s="18"/>
      <c r="S456" s="18"/>
      <c r="T456" s="18"/>
    </row>
    <row r="457" spans="1:20" ht="15" customHeight="1">
      <c r="A457" s="38"/>
      <c r="B457" s="38"/>
      <c r="C457" s="39"/>
      <c r="D457" s="40"/>
      <c r="E457" s="41"/>
      <c r="F457" s="41"/>
      <c r="G457" s="42"/>
      <c r="H457" s="43"/>
      <c r="I457" s="44"/>
      <c r="J457" s="44"/>
      <c r="K457" s="45"/>
      <c r="L457" s="18"/>
      <c r="M457" s="18"/>
      <c r="N457" s="18"/>
      <c r="O457" s="18"/>
      <c r="P457" s="18"/>
      <c r="Q457" s="18"/>
      <c r="R457" s="18"/>
      <c r="S457" s="18"/>
      <c r="T457" s="18"/>
    </row>
    <row r="458" spans="1:20" ht="15" customHeight="1">
      <c r="A458" s="38"/>
      <c r="B458" s="38"/>
      <c r="C458" s="39"/>
      <c r="D458" s="40"/>
      <c r="E458" s="41"/>
      <c r="F458" s="41"/>
      <c r="G458" s="42"/>
      <c r="H458" s="43"/>
      <c r="I458" s="44"/>
      <c r="J458" s="44"/>
      <c r="K458" s="45"/>
      <c r="L458" s="18"/>
      <c r="M458" s="18"/>
      <c r="N458" s="18"/>
      <c r="O458" s="18"/>
      <c r="P458" s="18"/>
      <c r="Q458" s="18"/>
      <c r="R458" s="18"/>
      <c r="S458" s="18"/>
      <c r="T458" s="18"/>
    </row>
    <row r="459" spans="1:20" ht="15" customHeight="1">
      <c r="A459" s="38"/>
      <c r="B459" s="38"/>
      <c r="C459" s="39"/>
      <c r="D459" s="40"/>
      <c r="E459" s="41"/>
      <c r="F459" s="41"/>
      <c r="G459" s="42"/>
      <c r="H459" s="43"/>
      <c r="I459" s="44"/>
      <c r="J459" s="44"/>
      <c r="K459" s="45"/>
      <c r="L459" s="18"/>
      <c r="M459" s="18"/>
      <c r="N459" s="18"/>
      <c r="O459" s="18"/>
      <c r="P459" s="18"/>
      <c r="Q459" s="18"/>
      <c r="R459" s="18"/>
      <c r="S459" s="18"/>
      <c r="T459" s="18"/>
    </row>
    <row r="460" spans="1:20" ht="15" customHeight="1">
      <c r="A460" s="38"/>
      <c r="B460" s="38"/>
      <c r="C460" s="39"/>
      <c r="D460" s="40"/>
      <c r="E460" s="41"/>
      <c r="F460" s="41"/>
      <c r="G460" s="42"/>
      <c r="H460" s="43"/>
      <c r="I460" s="44"/>
      <c r="J460" s="44"/>
      <c r="K460" s="45"/>
      <c r="L460" s="18"/>
      <c r="M460" s="18"/>
      <c r="N460" s="18"/>
      <c r="O460" s="18"/>
      <c r="P460" s="18"/>
      <c r="Q460" s="18"/>
      <c r="R460" s="18"/>
      <c r="S460" s="18"/>
      <c r="T460" s="18"/>
    </row>
    <row r="461" spans="1:20" ht="15" customHeight="1">
      <c r="A461" s="38"/>
      <c r="B461" s="38"/>
      <c r="C461" s="39"/>
      <c r="D461" s="40"/>
      <c r="E461" s="41"/>
      <c r="F461" s="41"/>
      <c r="G461" s="42"/>
      <c r="H461" s="43"/>
      <c r="I461" s="44"/>
      <c r="J461" s="44"/>
      <c r="K461" s="45"/>
      <c r="L461" s="18"/>
      <c r="M461" s="18"/>
      <c r="N461" s="18"/>
      <c r="O461" s="18"/>
      <c r="P461" s="18"/>
      <c r="Q461" s="18"/>
      <c r="R461" s="18"/>
      <c r="S461" s="18"/>
      <c r="T461" s="18"/>
    </row>
    <row r="462" spans="1:20" ht="15" customHeight="1">
      <c r="A462" s="38"/>
      <c r="B462" s="38"/>
      <c r="C462" s="39"/>
      <c r="D462" s="40"/>
      <c r="E462" s="41"/>
      <c r="F462" s="41"/>
      <c r="G462" s="42"/>
      <c r="H462" s="43"/>
      <c r="I462" s="44"/>
      <c r="J462" s="44"/>
      <c r="K462" s="45"/>
      <c r="L462" s="18"/>
      <c r="M462" s="18"/>
      <c r="N462" s="18"/>
      <c r="O462" s="18"/>
      <c r="P462" s="18"/>
      <c r="Q462" s="18"/>
      <c r="R462" s="18"/>
      <c r="S462" s="18"/>
      <c r="T462" s="18"/>
    </row>
    <row r="463" spans="1:20" ht="15" customHeight="1">
      <c r="A463" s="38"/>
      <c r="B463" s="38"/>
      <c r="C463" s="39"/>
      <c r="D463" s="40"/>
      <c r="E463" s="41"/>
      <c r="F463" s="41"/>
      <c r="G463" s="42"/>
      <c r="H463" s="43"/>
      <c r="I463" s="44"/>
      <c r="J463" s="44"/>
      <c r="K463" s="45"/>
      <c r="L463" s="18"/>
      <c r="M463" s="18"/>
      <c r="N463" s="18"/>
      <c r="O463" s="18"/>
      <c r="P463" s="18"/>
      <c r="Q463" s="18"/>
      <c r="R463" s="18"/>
      <c r="S463" s="18"/>
      <c r="T463" s="18"/>
    </row>
    <row r="464" spans="1:20" ht="15" customHeight="1">
      <c r="A464" s="38"/>
      <c r="B464" s="38"/>
      <c r="C464" s="39"/>
      <c r="D464" s="40"/>
      <c r="E464" s="41"/>
      <c r="F464" s="41"/>
      <c r="G464" s="42"/>
      <c r="H464" s="43"/>
      <c r="I464" s="44"/>
      <c r="J464" s="44"/>
      <c r="K464" s="45"/>
      <c r="L464" s="18"/>
      <c r="M464" s="18"/>
      <c r="N464" s="18"/>
      <c r="O464" s="18"/>
      <c r="P464" s="18"/>
      <c r="Q464" s="18"/>
      <c r="R464" s="18"/>
      <c r="S464" s="18"/>
      <c r="T464" s="18"/>
    </row>
    <row r="465" spans="1:20" ht="15" customHeight="1">
      <c r="A465" s="38"/>
      <c r="B465" s="38"/>
      <c r="C465" s="39"/>
      <c r="D465" s="40"/>
      <c r="E465" s="41"/>
      <c r="F465" s="41"/>
      <c r="G465" s="42"/>
      <c r="H465" s="43"/>
      <c r="I465" s="44"/>
      <c r="J465" s="44"/>
      <c r="K465" s="45"/>
      <c r="L465" s="18"/>
      <c r="M465" s="18"/>
      <c r="N465" s="18"/>
      <c r="O465" s="18"/>
      <c r="P465" s="18"/>
      <c r="Q465" s="18"/>
      <c r="R465" s="18"/>
      <c r="S465" s="18"/>
      <c r="T465" s="18"/>
    </row>
    <row r="466" spans="1:20" ht="15" customHeight="1">
      <c r="A466" s="38"/>
      <c r="B466" s="38"/>
      <c r="C466" s="39"/>
      <c r="D466" s="40"/>
      <c r="E466" s="41"/>
      <c r="F466" s="41"/>
      <c r="G466" s="42"/>
      <c r="H466" s="43"/>
      <c r="I466" s="44"/>
      <c r="J466" s="44"/>
      <c r="K466" s="45"/>
      <c r="L466" s="18"/>
      <c r="M466" s="18"/>
      <c r="N466" s="18"/>
      <c r="O466" s="18"/>
      <c r="P466" s="18"/>
      <c r="Q466" s="18"/>
      <c r="R466" s="18"/>
      <c r="S466" s="18"/>
      <c r="T466" s="18"/>
    </row>
    <row r="467" spans="1:20" ht="15" customHeight="1">
      <c r="A467" s="38"/>
      <c r="B467" s="38"/>
      <c r="C467" s="39"/>
      <c r="D467" s="40"/>
      <c r="E467" s="41"/>
      <c r="F467" s="41"/>
      <c r="G467" s="42"/>
      <c r="H467" s="43"/>
      <c r="I467" s="44"/>
      <c r="J467" s="44"/>
      <c r="K467" s="45"/>
      <c r="L467" s="18"/>
      <c r="M467" s="18"/>
      <c r="N467" s="18"/>
      <c r="O467" s="18"/>
      <c r="P467" s="18"/>
      <c r="Q467" s="18"/>
      <c r="R467" s="18"/>
      <c r="S467" s="18"/>
      <c r="T467" s="18"/>
    </row>
    <row r="468" spans="1:20" ht="15" customHeight="1">
      <c r="A468" s="38"/>
      <c r="B468" s="38"/>
      <c r="C468" s="39"/>
      <c r="D468" s="40"/>
      <c r="E468" s="41"/>
      <c r="F468" s="41"/>
      <c r="G468" s="42"/>
      <c r="H468" s="43"/>
      <c r="I468" s="44"/>
      <c r="J468" s="44"/>
      <c r="K468" s="45"/>
      <c r="L468" s="18"/>
      <c r="M468" s="18"/>
      <c r="N468" s="18"/>
      <c r="O468" s="18"/>
      <c r="P468" s="18"/>
      <c r="Q468" s="18"/>
      <c r="R468" s="18"/>
      <c r="S468" s="18"/>
      <c r="T468" s="18"/>
    </row>
    <row r="469" spans="1:20" ht="15" customHeight="1">
      <c r="A469" s="38"/>
      <c r="B469" s="38"/>
      <c r="C469" s="39"/>
      <c r="D469" s="40"/>
      <c r="E469" s="41"/>
      <c r="F469" s="41"/>
      <c r="G469" s="42"/>
      <c r="H469" s="43"/>
      <c r="I469" s="44"/>
      <c r="J469" s="44"/>
      <c r="K469" s="45"/>
      <c r="L469" s="18"/>
      <c r="M469" s="18"/>
      <c r="N469" s="18"/>
      <c r="O469" s="18"/>
      <c r="P469" s="18"/>
      <c r="Q469" s="18"/>
      <c r="R469" s="18"/>
      <c r="S469" s="18"/>
      <c r="T469" s="18"/>
    </row>
    <row r="470" spans="1:20" ht="15" customHeight="1">
      <c r="A470" s="38"/>
      <c r="B470" s="38"/>
      <c r="C470" s="39"/>
      <c r="D470" s="40"/>
      <c r="E470" s="41"/>
      <c r="F470" s="41"/>
      <c r="G470" s="42"/>
      <c r="H470" s="43"/>
      <c r="I470" s="44"/>
      <c r="J470" s="44"/>
      <c r="K470" s="45"/>
      <c r="L470" s="18"/>
      <c r="M470" s="18"/>
      <c r="N470" s="18"/>
      <c r="O470" s="18"/>
      <c r="P470" s="18"/>
      <c r="Q470" s="18"/>
      <c r="R470" s="18"/>
      <c r="S470" s="18"/>
      <c r="T470" s="18"/>
    </row>
    <row r="471" spans="1:20" ht="15" customHeight="1">
      <c r="A471" s="38"/>
      <c r="B471" s="38"/>
      <c r="C471" s="39"/>
      <c r="D471" s="40"/>
      <c r="E471" s="41"/>
      <c r="F471" s="41"/>
      <c r="G471" s="42"/>
      <c r="H471" s="43"/>
      <c r="I471" s="44"/>
      <c r="J471" s="44"/>
      <c r="K471" s="45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1:20" ht="15" customHeight="1">
      <c r="A472" s="38"/>
      <c r="B472" s="38"/>
      <c r="C472" s="39"/>
      <c r="D472" s="40"/>
      <c r="E472" s="41"/>
      <c r="F472" s="41"/>
      <c r="G472" s="42"/>
      <c r="H472" s="43"/>
      <c r="I472" s="44"/>
      <c r="J472" s="44"/>
      <c r="K472" s="45"/>
      <c r="L472" s="18"/>
      <c r="M472" s="18"/>
      <c r="N472" s="18"/>
      <c r="O472" s="18"/>
      <c r="P472" s="18"/>
      <c r="Q472" s="18"/>
      <c r="R472" s="18"/>
      <c r="S472" s="18"/>
      <c r="T472" s="18"/>
    </row>
    <row r="473" spans="1:20" ht="15" customHeight="1">
      <c r="A473" s="38"/>
      <c r="B473" s="38"/>
      <c r="C473" s="39"/>
      <c r="D473" s="40"/>
      <c r="E473" s="41"/>
      <c r="F473" s="41"/>
      <c r="G473" s="42"/>
      <c r="H473" s="43"/>
      <c r="I473" s="44"/>
      <c r="J473" s="44"/>
      <c r="K473" s="45"/>
      <c r="L473" s="18"/>
      <c r="M473" s="18"/>
      <c r="N473" s="18"/>
      <c r="O473" s="18"/>
      <c r="P473" s="18"/>
      <c r="Q473" s="18"/>
      <c r="R473" s="18"/>
      <c r="S473" s="18"/>
      <c r="T473" s="18"/>
    </row>
    <row r="474" spans="1:20" ht="15" customHeight="1">
      <c r="A474" s="38"/>
      <c r="B474" s="38"/>
      <c r="C474" s="39"/>
      <c r="D474" s="40"/>
      <c r="E474" s="41"/>
      <c r="F474" s="41"/>
      <c r="G474" s="42"/>
      <c r="H474" s="43"/>
      <c r="I474" s="44"/>
      <c r="J474" s="44"/>
      <c r="K474" s="45"/>
      <c r="L474" s="18"/>
      <c r="M474" s="18"/>
      <c r="N474" s="18"/>
      <c r="O474" s="18"/>
      <c r="P474" s="18"/>
      <c r="Q474" s="18"/>
      <c r="R474" s="18"/>
      <c r="S474" s="18"/>
      <c r="T474" s="18"/>
    </row>
    <row r="475" spans="1:20" ht="15" customHeight="1">
      <c r="A475" s="38"/>
      <c r="B475" s="38"/>
      <c r="C475" s="39"/>
      <c r="D475" s="40"/>
      <c r="E475" s="41"/>
      <c r="F475" s="41"/>
      <c r="G475" s="42"/>
      <c r="H475" s="43"/>
      <c r="I475" s="44"/>
      <c r="J475" s="44"/>
      <c r="K475" s="45"/>
      <c r="L475" s="18"/>
      <c r="M475" s="18"/>
      <c r="N475" s="18"/>
      <c r="O475" s="18"/>
      <c r="P475" s="18"/>
      <c r="Q475" s="18"/>
      <c r="R475" s="18"/>
      <c r="S475" s="18"/>
      <c r="T475" s="18"/>
    </row>
    <row r="476" spans="1:20" ht="15" customHeight="1">
      <c r="A476" s="38"/>
      <c r="B476" s="38"/>
      <c r="C476" s="39"/>
      <c r="D476" s="40"/>
      <c r="E476" s="41"/>
      <c r="F476" s="41"/>
      <c r="G476" s="42"/>
      <c r="H476" s="43"/>
      <c r="I476" s="44"/>
      <c r="J476" s="44"/>
      <c r="K476" s="45"/>
      <c r="L476" s="18"/>
      <c r="M476" s="18"/>
      <c r="N476" s="18"/>
      <c r="O476" s="18"/>
      <c r="P476" s="18"/>
      <c r="Q476" s="18"/>
      <c r="R476" s="18"/>
      <c r="S476" s="18"/>
      <c r="T476" s="18"/>
    </row>
    <row r="477" spans="1:20" ht="15" customHeight="1">
      <c r="A477" s="38"/>
      <c r="B477" s="38"/>
      <c r="C477" s="39"/>
      <c r="D477" s="40"/>
      <c r="E477" s="41"/>
      <c r="F477" s="41"/>
      <c r="G477" s="42"/>
      <c r="H477" s="43"/>
      <c r="I477" s="44"/>
      <c r="J477" s="44"/>
      <c r="K477" s="45"/>
      <c r="L477" s="18"/>
      <c r="M477" s="18"/>
      <c r="N477" s="18"/>
      <c r="O477" s="18"/>
      <c r="P477" s="18"/>
      <c r="Q477" s="18"/>
      <c r="R477" s="18"/>
      <c r="S477" s="18"/>
      <c r="T477" s="18"/>
    </row>
    <row r="478" spans="1:20" ht="15" customHeight="1">
      <c r="A478" s="38"/>
      <c r="B478" s="38"/>
      <c r="C478" s="39"/>
      <c r="D478" s="40"/>
      <c r="E478" s="41"/>
      <c r="F478" s="41"/>
      <c r="G478" s="42"/>
      <c r="H478" s="43"/>
      <c r="I478" s="44"/>
      <c r="J478" s="44"/>
      <c r="K478" s="45"/>
      <c r="L478" s="18"/>
      <c r="M478" s="18"/>
      <c r="N478" s="18"/>
      <c r="O478" s="18"/>
      <c r="P478" s="18"/>
      <c r="Q478" s="18"/>
      <c r="R478" s="18"/>
      <c r="S478" s="18"/>
      <c r="T478" s="18"/>
    </row>
    <row r="479" spans="1:20" ht="15" customHeight="1">
      <c r="A479" s="38"/>
      <c r="B479" s="38"/>
      <c r="C479" s="39"/>
      <c r="D479" s="40"/>
      <c r="E479" s="41"/>
      <c r="F479" s="41"/>
      <c r="G479" s="42"/>
      <c r="H479" s="43"/>
      <c r="I479" s="44"/>
      <c r="J479" s="44"/>
      <c r="K479" s="45"/>
      <c r="L479" s="18"/>
      <c r="M479" s="18"/>
      <c r="N479" s="18"/>
      <c r="O479" s="18"/>
      <c r="P479" s="18"/>
      <c r="Q479" s="18"/>
      <c r="R479" s="18"/>
      <c r="S479" s="18"/>
      <c r="T479" s="18"/>
    </row>
    <row r="480" spans="1:20" ht="15" customHeight="1">
      <c r="A480" s="38"/>
      <c r="B480" s="38"/>
      <c r="C480" s="39"/>
      <c r="D480" s="40"/>
      <c r="E480" s="41"/>
      <c r="F480" s="41"/>
      <c r="G480" s="42"/>
      <c r="H480" s="43"/>
      <c r="I480" s="44"/>
      <c r="J480" s="44"/>
      <c r="K480" s="45"/>
      <c r="L480" s="18"/>
      <c r="M480" s="18"/>
      <c r="N480" s="18"/>
      <c r="O480" s="18"/>
      <c r="P480" s="18"/>
      <c r="Q480" s="18"/>
      <c r="R480" s="18"/>
      <c r="S480" s="18"/>
      <c r="T480" s="18"/>
    </row>
    <row r="481" spans="1:20" ht="15" customHeight="1">
      <c r="A481" s="38"/>
      <c r="B481" s="38"/>
      <c r="C481" s="39"/>
      <c r="D481" s="40"/>
      <c r="E481" s="41"/>
      <c r="F481" s="41"/>
      <c r="G481" s="42"/>
      <c r="H481" s="43"/>
      <c r="I481" s="44"/>
      <c r="J481" s="44"/>
      <c r="K481" s="45"/>
      <c r="L481" s="18"/>
      <c r="M481" s="18"/>
      <c r="N481" s="18"/>
      <c r="O481" s="18"/>
      <c r="P481" s="18"/>
      <c r="Q481" s="18"/>
      <c r="R481" s="18"/>
      <c r="S481" s="18"/>
      <c r="T481" s="18"/>
    </row>
    <row r="482" spans="1:20" ht="15" customHeight="1">
      <c r="A482" s="38"/>
      <c r="B482" s="38"/>
      <c r="C482" s="39"/>
      <c r="D482" s="40"/>
      <c r="E482" s="41"/>
      <c r="F482" s="41"/>
      <c r="G482" s="42"/>
      <c r="H482" s="43"/>
      <c r="I482" s="44"/>
      <c r="J482" s="44"/>
      <c r="K482" s="45"/>
      <c r="L482" s="18"/>
      <c r="M482" s="18"/>
      <c r="N482" s="18"/>
      <c r="O482" s="18"/>
      <c r="P482" s="18"/>
      <c r="Q482" s="18"/>
      <c r="R482" s="18"/>
      <c r="S482" s="18"/>
      <c r="T482" s="18"/>
    </row>
    <row r="483" spans="1:20" ht="15" customHeight="1">
      <c r="A483" s="38"/>
      <c r="B483" s="38"/>
      <c r="C483" s="39"/>
      <c r="D483" s="40"/>
      <c r="E483" s="41"/>
      <c r="F483" s="41"/>
      <c r="G483" s="42"/>
      <c r="H483" s="43"/>
      <c r="I483" s="44"/>
      <c r="J483" s="44"/>
      <c r="K483" s="45"/>
      <c r="L483" s="18"/>
      <c r="M483" s="18"/>
      <c r="N483" s="18"/>
      <c r="O483" s="18"/>
      <c r="P483" s="18"/>
      <c r="Q483" s="18"/>
      <c r="R483" s="18"/>
      <c r="S483" s="18"/>
      <c r="T483" s="18"/>
    </row>
    <row r="484" spans="1:20" ht="15" customHeight="1">
      <c r="A484" s="38"/>
      <c r="B484" s="38"/>
      <c r="C484" s="39"/>
      <c r="D484" s="40"/>
      <c r="E484" s="41"/>
      <c r="F484" s="41"/>
      <c r="G484" s="42"/>
      <c r="H484" s="43"/>
      <c r="I484" s="44"/>
      <c r="J484" s="44"/>
      <c r="K484" s="45"/>
      <c r="L484" s="18"/>
      <c r="M484" s="18"/>
      <c r="N484" s="18"/>
      <c r="O484" s="18"/>
      <c r="P484" s="18"/>
      <c r="Q484" s="18"/>
      <c r="R484" s="18"/>
      <c r="S484" s="18"/>
      <c r="T484" s="18"/>
    </row>
    <row r="485" spans="1:20" ht="15" customHeight="1">
      <c r="A485" s="38"/>
      <c r="B485" s="38"/>
      <c r="C485" s="39"/>
      <c r="D485" s="40"/>
      <c r="E485" s="41"/>
      <c r="F485" s="41"/>
      <c r="G485" s="42"/>
      <c r="H485" s="43"/>
      <c r="I485" s="44"/>
      <c r="J485" s="44"/>
      <c r="K485" s="45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1:20" ht="15" customHeight="1">
      <c r="A486" s="38"/>
      <c r="B486" s="38"/>
      <c r="C486" s="39"/>
      <c r="D486" s="40"/>
      <c r="E486" s="41"/>
      <c r="F486" s="41"/>
      <c r="G486" s="42"/>
      <c r="H486" s="43"/>
      <c r="I486" s="44"/>
      <c r="J486" s="44"/>
      <c r="K486" s="45"/>
      <c r="L486" s="18"/>
      <c r="M486" s="18"/>
      <c r="N486" s="18"/>
      <c r="O486" s="18"/>
      <c r="P486" s="18"/>
      <c r="Q486" s="18"/>
      <c r="R486" s="18"/>
      <c r="S486" s="18"/>
      <c r="T486" s="18"/>
    </row>
    <row r="487" spans="1:20" ht="15" customHeight="1">
      <c r="A487" s="38"/>
      <c r="B487" s="38"/>
      <c r="C487" s="39"/>
      <c r="D487" s="40"/>
      <c r="E487" s="41"/>
      <c r="F487" s="41"/>
      <c r="G487" s="42"/>
      <c r="H487" s="43"/>
      <c r="I487" s="44"/>
      <c r="J487" s="44"/>
      <c r="K487" s="45"/>
      <c r="L487" s="18"/>
      <c r="M487" s="18"/>
      <c r="N487" s="18"/>
      <c r="O487" s="18"/>
      <c r="P487" s="18"/>
      <c r="Q487" s="18"/>
      <c r="R487" s="18"/>
      <c r="S487" s="18"/>
      <c r="T487" s="18"/>
    </row>
    <row r="488" spans="1:20" ht="15" customHeight="1">
      <c r="A488" s="38"/>
      <c r="B488" s="38"/>
      <c r="C488" s="39"/>
      <c r="D488" s="40"/>
      <c r="E488" s="41"/>
      <c r="F488" s="41"/>
      <c r="G488" s="42"/>
      <c r="H488" s="43"/>
      <c r="I488" s="44"/>
      <c r="J488" s="44"/>
      <c r="K488" s="45"/>
      <c r="L488" s="18"/>
      <c r="M488" s="18"/>
      <c r="N488" s="18"/>
      <c r="O488" s="18"/>
      <c r="P488" s="18"/>
      <c r="Q488" s="18"/>
      <c r="R488" s="18"/>
      <c r="S488" s="18"/>
      <c r="T488" s="18"/>
    </row>
    <row r="489" spans="1:20" ht="15" customHeight="1">
      <c r="A489" s="38"/>
      <c r="B489" s="38"/>
      <c r="C489" s="39"/>
      <c r="D489" s="40"/>
      <c r="E489" s="41"/>
      <c r="F489" s="41"/>
      <c r="G489" s="42"/>
      <c r="H489" s="43"/>
      <c r="I489" s="44"/>
      <c r="J489" s="44"/>
      <c r="K489" s="45"/>
      <c r="L489" s="18"/>
      <c r="M489" s="18"/>
      <c r="N489" s="18"/>
      <c r="O489" s="18"/>
      <c r="P489" s="18"/>
      <c r="Q489" s="18"/>
      <c r="R489" s="18"/>
      <c r="S489" s="18"/>
      <c r="T489" s="18"/>
    </row>
    <row r="490" spans="1:20" ht="15" customHeight="1">
      <c r="A490" s="38"/>
      <c r="B490" s="38"/>
      <c r="C490" s="39"/>
      <c r="D490" s="40"/>
      <c r="E490" s="41"/>
      <c r="F490" s="41"/>
      <c r="G490" s="42"/>
      <c r="H490" s="43"/>
      <c r="I490" s="44"/>
      <c r="J490" s="44"/>
      <c r="K490" s="45"/>
      <c r="L490" s="18"/>
      <c r="M490" s="18"/>
      <c r="N490" s="18"/>
      <c r="O490" s="18"/>
      <c r="P490" s="18"/>
      <c r="Q490" s="18"/>
      <c r="R490" s="18"/>
      <c r="S490" s="18"/>
      <c r="T490" s="18"/>
    </row>
    <row r="491" spans="1:20" ht="15" customHeight="1">
      <c r="A491" s="38"/>
      <c r="B491" s="38"/>
      <c r="C491" s="39"/>
      <c r="D491" s="40"/>
      <c r="E491" s="41"/>
      <c r="F491" s="41"/>
      <c r="G491" s="42"/>
      <c r="H491" s="43"/>
      <c r="I491" s="44"/>
      <c r="J491" s="44"/>
      <c r="K491" s="45"/>
      <c r="L491" s="18"/>
      <c r="M491" s="18"/>
      <c r="N491" s="18"/>
      <c r="O491" s="18"/>
      <c r="P491" s="18"/>
      <c r="Q491" s="18"/>
      <c r="R491" s="18"/>
      <c r="S491" s="18"/>
      <c r="T491" s="18"/>
    </row>
    <row r="492" spans="1:20" ht="15" customHeight="1">
      <c r="A492" s="38"/>
      <c r="B492" s="38"/>
      <c r="C492" s="39"/>
      <c r="D492" s="40"/>
      <c r="E492" s="41"/>
      <c r="F492" s="41"/>
      <c r="G492" s="42"/>
      <c r="H492" s="43"/>
      <c r="I492" s="44"/>
      <c r="J492" s="44"/>
      <c r="K492" s="45"/>
      <c r="L492" s="18"/>
      <c r="M492" s="18"/>
      <c r="N492" s="18"/>
      <c r="O492" s="18"/>
      <c r="P492" s="18"/>
      <c r="Q492" s="18"/>
      <c r="R492" s="18"/>
      <c r="S492" s="18"/>
      <c r="T492" s="18"/>
    </row>
    <row r="493" spans="1:20" ht="15" customHeight="1">
      <c r="A493" s="38"/>
      <c r="B493" s="38"/>
      <c r="C493" s="39"/>
      <c r="D493" s="40"/>
      <c r="E493" s="41"/>
      <c r="F493" s="41"/>
      <c r="G493" s="42"/>
      <c r="H493" s="43"/>
      <c r="I493" s="44"/>
      <c r="J493" s="44"/>
      <c r="K493" s="45"/>
      <c r="L493" s="18"/>
      <c r="M493" s="18"/>
      <c r="N493" s="18"/>
      <c r="O493" s="18"/>
      <c r="P493" s="18"/>
      <c r="Q493" s="18"/>
      <c r="R493" s="18"/>
      <c r="S493" s="18"/>
      <c r="T493" s="18"/>
    </row>
    <row r="494" spans="1:20" ht="15" customHeight="1">
      <c r="A494" s="38"/>
      <c r="B494" s="38"/>
      <c r="C494" s="39"/>
      <c r="D494" s="40"/>
      <c r="E494" s="41"/>
      <c r="F494" s="41"/>
      <c r="G494" s="42"/>
      <c r="H494" s="43"/>
      <c r="I494" s="44"/>
      <c r="J494" s="44"/>
      <c r="K494" s="45"/>
      <c r="L494" s="18"/>
      <c r="M494" s="18"/>
      <c r="N494" s="18"/>
      <c r="O494" s="18"/>
      <c r="P494" s="18"/>
      <c r="Q494" s="18"/>
      <c r="R494" s="18"/>
      <c r="S494" s="18"/>
      <c r="T494" s="18"/>
    </row>
    <row r="495" spans="1:20" ht="15" customHeight="1">
      <c r="A495" s="38"/>
      <c r="B495" s="38"/>
      <c r="C495" s="39"/>
      <c r="D495" s="40"/>
      <c r="E495" s="41"/>
      <c r="F495" s="41"/>
      <c r="G495" s="42"/>
      <c r="H495" s="43"/>
      <c r="I495" s="44"/>
      <c r="J495" s="44"/>
      <c r="K495" s="45"/>
      <c r="L495" s="18"/>
      <c r="M495" s="18"/>
      <c r="N495" s="18"/>
      <c r="O495" s="18"/>
      <c r="P495" s="18"/>
      <c r="Q495" s="18"/>
      <c r="R495" s="18"/>
      <c r="S495" s="18"/>
      <c r="T495" s="18"/>
    </row>
    <row r="496" spans="1:20" ht="15" customHeight="1">
      <c r="A496" s="38"/>
      <c r="B496" s="38"/>
      <c r="C496" s="39"/>
      <c r="D496" s="40"/>
      <c r="E496" s="41"/>
      <c r="F496" s="41"/>
      <c r="G496" s="42"/>
      <c r="H496" s="43"/>
      <c r="I496" s="44"/>
      <c r="J496" s="44"/>
      <c r="K496" s="45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1:20" ht="15" customHeight="1">
      <c r="A497" s="38"/>
      <c r="B497" s="38"/>
      <c r="C497" s="39"/>
      <c r="D497" s="40"/>
      <c r="E497" s="41"/>
      <c r="F497" s="41"/>
      <c r="G497" s="42"/>
      <c r="H497" s="43"/>
      <c r="I497" s="44"/>
      <c r="J497" s="44"/>
      <c r="K497" s="45"/>
      <c r="L497" s="18"/>
      <c r="M497" s="18"/>
      <c r="N497" s="18"/>
      <c r="O497" s="18"/>
      <c r="P497" s="18"/>
      <c r="Q497" s="18"/>
      <c r="R497" s="18"/>
      <c r="S497" s="18"/>
      <c r="T497" s="18"/>
    </row>
    <row r="498" spans="1:20" ht="15" customHeight="1">
      <c r="A498" s="38"/>
      <c r="B498" s="38"/>
      <c r="C498" s="39"/>
      <c r="D498" s="40"/>
      <c r="E498" s="41"/>
      <c r="F498" s="41"/>
      <c r="G498" s="42"/>
      <c r="H498" s="43"/>
      <c r="I498" s="44"/>
      <c r="J498" s="44"/>
      <c r="K498" s="45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1:20" ht="15" customHeight="1">
      <c r="A499" s="38"/>
      <c r="B499" s="38"/>
      <c r="C499" s="39"/>
      <c r="D499" s="40"/>
      <c r="E499" s="41"/>
      <c r="F499" s="41"/>
      <c r="G499" s="42"/>
      <c r="H499" s="43"/>
      <c r="I499" s="44"/>
      <c r="J499" s="44"/>
      <c r="K499" s="45"/>
      <c r="L499" s="18"/>
      <c r="M499" s="18"/>
      <c r="N499" s="18"/>
      <c r="O499" s="18"/>
      <c r="P499" s="18"/>
      <c r="Q499" s="18"/>
      <c r="R499" s="18"/>
      <c r="S499" s="18"/>
      <c r="T499" s="18"/>
    </row>
    <row r="500" spans="1:20" ht="15" customHeight="1">
      <c r="A500" s="38"/>
      <c r="B500" s="38"/>
      <c r="C500" s="39"/>
      <c r="D500" s="40"/>
      <c r="E500" s="41"/>
      <c r="F500" s="41"/>
      <c r="G500" s="42"/>
      <c r="H500" s="43"/>
      <c r="I500" s="44"/>
      <c r="J500" s="44"/>
      <c r="K500" s="45"/>
      <c r="L500" s="18"/>
      <c r="M500" s="18"/>
      <c r="N500" s="18"/>
      <c r="O500" s="18"/>
      <c r="P500" s="18"/>
      <c r="Q500" s="18"/>
      <c r="R500" s="18"/>
      <c r="S500" s="18"/>
      <c r="T500" s="18"/>
    </row>
    <row r="501" spans="1:20" ht="15" customHeight="1">
      <c r="A501" s="38"/>
      <c r="B501" s="38"/>
      <c r="C501" s="39"/>
      <c r="D501" s="40"/>
      <c r="E501" s="41"/>
      <c r="F501" s="41"/>
      <c r="G501" s="42"/>
      <c r="H501" s="43"/>
      <c r="I501" s="44"/>
      <c r="J501" s="44"/>
      <c r="K501" s="45"/>
      <c r="L501" s="18"/>
      <c r="M501" s="18"/>
      <c r="N501" s="18"/>
      <c r="O501" s="18"/>
      <c r="P501" s="18"/>
      <c r="Q501" s="18"/>
      <c r="R501" s="18"/>
      <c r="S501" s="18"/>
      <c r="T501" s="18"/>
    </row>
    <row r="502" spans="1:20" ht="15.75" thickBot="1">
      <c r="A502" s="38"/>
      <c r="B502" s="38"/>
      <c r="C502" s="39"/>
      <c r="D502" s="40"/>
      <c r="E502" s="41"/>
      <c r="F502" s="41"/>
      <c r="G502" s="42"/>
      <c r="H502" s="43"/>
      <c r="I502" s="44"/>
      <c r="J502" s="44"/>
      <c r="K502" s="45"/>
      <c r="L502" s="18"/>
      <c r="M502" s="18"/>
      <c r="N502" s="18"/>
      <c r="O502" s="18"/>
      <c r="P502" s="18"/>
      <c r="Q502" s="18"/>
      <c r="R502" s="18"/>
      <c r="S502" s="18"/>
      <c r="T502" s="18"/>
    </row>
  </sheetData>
  <mergeCells count="2">
    <mergeCell ref="D1:G1"/>
    <mergeCell ref="H1:K1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Informe</vt:lpstr>
      <vt:lpstr>M_Liquidacion_Detalle</vt:lpstr>
      <vt:lpstr>M_Liquidacion_Detalle_2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