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Override PartName="/xl/charts/chart1.xml" ContentType="application/vnd.openxmlformats-officedocument.drawingml.chart+xml"/>
  <Override PartName="/xl/drawings/drawing1.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240" yWindow="120" windowWidth="14940" windowHeight="9225" activeTab="0"/>
  </bookViews>
  <sheets>
    <sheet name="Informe" sheetId="2" r:id="rId2"/>
    <sheet name="M_Liquidacion" sheetId="3" state="hidden" r:id="rId3"/>
  </sheets>
  <definedNames>
    <definedName name="Ctxt.ML.Anio1">M_Liquidacion!$B$6</definedName>
    <definedName name="Ctxt.ML.Anio2">M_Liquidacion!$B$7</definedName>
    <definedName name="Ctxt.ML.Anio3">M_Liquidacion!$B$8</definedName>
    <definedName name="Ctxt.ML.CensoInmuebles">M_Liquidacion!$B$12</definedName>
    <definedName name="Ctxt.ML.CodMunicipio">M_Liquidacion!$B$3</definedName>
    <definedName name="Ctxt.ML.InformadoLiquidacion">M_Liquidacion!$B$11</definedName>
    <definedName name="Ctxt.ML.NomCom">M_Liquidacion!$B$10</definedName>
    <definedName name="Ctxt.ML.NomEnt">M_Liquidacion!$B$5</definedName>
    <definedName name="Ctxt.ML.NomMun">M_Liquidacion!$B$4</definedName>
    <definedName name="Ctxt.ML.NomProv">M_Liquidacion!$B$9</definedName>
    <definedName name="Ctxt.ML.Rango.Anio1">M_Liquidacion!$B$13</definedName>
    <definedName name="Deuda.Est.Anio1">M_Liquidacion!$R$23</definedName>
    <definedName name="Deuda.Est.Anio2">M_Liquidacion!$Q$23</definedName>
    <definedName name="Deuda.Est.Anio3">M_Liquidacion!$P$23</definedName>
    <definedName name="Deuda.Mun.Anio1">M_Liquidacion!$I$23</definedName>
    <definedName name="Deuda.Mun.Anio2">M_Liquidacion!$H$23</definedName>
    <definedName name="Deuda.Mun.Anio3">M_Liquidacion!$G$23</definedName>
    <definedName name="Deuda.Prov.Anio1">M_Liquidacion!$L$23</definedName>
    <definedName name="Deuda.Prov.Anio2">M_Liquidacion!$K$23</definedName>
    <definedName name="Deuda.Prov.Anio3">M_Liquidacion!$J$23</definedName>
    <definedName name="Deuda.Rango.Anio1">M_Liquidacion!$O$23</definedName>
    <definedName name="Deuda.Rango.Anio2">M_Liquidacion!$N$23</definedName>
    <definedName name="Deuda.Rango.Anio3">M_Liquidacion!$M$23</definedName>
    <definedName name="Gen.ML.Inmu.Est.Anio1">M_Liquidacion!$R$4</definedName>
    <definedName name="Gen.ML.Inmu.Est.Anio2">M_Liquidacion!$Q$4</definedName>
    <definedName name="Gen.ML.Inmu.Est.Anio3">M_Liquidacion!$P$4</definedName>
    <definedName name="Gen.ML.Inmu.Mun.Anio1">M_Liquidacion!$I$4</definedName>
    <definedName name="Gen.ML.Inmu.Mun.Anio2">M_Liquidacion!$H$4</definedName>
    <definedName name="Gen.ML.Inmu.Mun.Anio3">M_Liquidacion!$G$4</definedName>
    <definedName name="Gen.ML.Inmu.Prov.Anio1">M_Liquidacion!$L$4</definedName>
    <definedName name="Gen.ML.Inmu.Prov.Anio2">M_Liquidacion!$K$4</definedName>
    <definedName name="Gen.ML.Inmu.Prov.Anio3">M_Liquidacion!$J$4</definedName>
    <definedName name="Gen.ML.Inmu.Rango.Anio1">M_Liquidacion!$O$4</definedName>
    <definedName name="Gen.ML.Inmu.Rango.Anio2">M_Liquidacion!$N$4</definedName>
    <definedName name="Gen.ML.Inmu.Rango.Anio3">M_Liquidacion!$M$4</definedName>
    <definedName name="Gen.ML.Pob.Est.Anio1">M_Liquidacion!$R$3</definedName>
    <definedName name="Gen.ML.Pob.Est.Anio2">M_Liquidacion!$Q$3</definedName>
    <definedName name="Gen.ML.Pob.Est.Anio3">M_Liquidacion!$P$3</definedName>
    <definedName name="Gen.ML.Pob.Mun.Anio1">M_Liquidacion!$I$3</definedName>
    <definedName name="Gen.ML.Pob.Mun.Anio2">M_Liquidacion!$H$3</definedName>
    <definedName name="Gen.ML.Pob.Mun.Anio3">M_Liquidacion!$G$3</definedName>
    <definedName name="Gen.ML.Pob.Prov.Anio1">M_Liquidacion!$L$3</definedName>
    <definedName name="Gen.ML.Pob.Prov.Anio2">M_Liquidacion!$K$3</definedName>
    <definedName name="Gen.ML.Pob.Prov.Anio3">M_Liquidacion!$J$3</definedName>
    <definedName name="Gen.ML.Pob.Rango.Anio1">M_Liquidacion!$O$3</definedName>
    <definedName name="Gen.ML.Pob.Rango.Anio2">M_Liquidacion!$N$3</definedName>
    <definedName name="Gen.ML.Pob.Rango.Anio3">M_Liquidacion!$M$3</definedName>
    <definedName name="Liq.Gas.Cap1.Cod">M_Liquidacion!$E$14</definedName>
    <definedName name="Liq.Gas.Cap1.Desc">M_Liquidacion!$F$14</definedName>
    <definedName name="Liq.Gas.Cap1.Est.Anio1">M_Liquidacion!$R$14</definedName>
    <definedName name="Liq.Gas.Cap1.Est.Anio2">M_Liquidacion!$Q$14</definedName>
    <definedName name="Liq.Gas.Cap1.Est.Anio3">M_Liquidacion!$P$14</definedName>
    <definedName name="Liq.Gas.Cap1.Mun.Anio1">M_Liquidacion!$I$14</definedName>
    <definedName name="Liq.Gas.Cap1.Mun.Anio2">M_Liquidacion!$H$14</definedName>
    <definedName name="Liq.Gas.Cap1.Mun.Anio3">M_Liquidacion!$G$14</definedName>
    <definedName name="Liq.Gas.Cap1.Prov.Anio1">M_Liquidacion!$L$14</definedName>
    <definedName name="Liq.Gas.Cap1.Prov.Anio2">M_Liquidacion!$K$14</definedName>
    <definedName name="Liq.Gas.Cap1.Prov.Anio3">M_Liquidacion!$J$14</definedName>
    <definedName name="Liq.Gas.Cap1.Rango.Anio1">M_Liquidacion!$O$14</definedName>
    <definedName name="Liq.Gas.Cap1.Rango.Anio2">M_Liquidacion!$N$14</definedName>
    <definedName name="Liq.Gas.Cap1.Rango.Anio3">M_Liquidacion!$M$14</definedName>
    <definedName name="Liq.Gas.Cap2.Cod">M_Liquidacion!$E$15</definedName>
    <definedName name="Liq.Gas.Cap2.Desc">M_Liquidacion!$F$15</definedName>
    <definedName name="Liq.Gas.Cap2.Est.Anio1">M_Liquidacion!$R$15</definedName>
    <definedName name="Liq.Gas.Cap2.Est.Anio2">M_Liquidacion!$Q$15</definedName>
    <definedName name="Liq.Gas.Cap2.Est.Anio3">M_Liquidacion!$P$15</definedName>
    <definedName name="Liq.Gas.Cap2.Mun.Anio1">M_Liquidacion!$I$15</definedName>
    <definedName name="Liq.Gas.Cap2.Mun.Anio2">M_Liquidacion!$H$15</definedName>
    <definedName name="Liq.Gas.Cap2.Mun.Anio3">M_Liquidacion!$G$15</definedName>
    <definedName name="Liq.Gas.Cap2.Prov.Anio1">M_Liquidacion!$L$15</definedName>
    <definedName name="Liq.Gas.Cap2.Prov.Anio2">M_Liquidacion!$K$15</definedName>
    <definedName name="Liq.Gas.Cap2.Prov.Anio3">M_Liquidacion!$J$15</definedName>
    <definedName name="Liq.Gas.Cap2.Rango.Anio1">M_Liquidacion!$O$15</definedName>
    <definedName name="Liq.Gas.Cap2.Rango.Anio2">M_Liquidacion!$N$15</definedName>
    <definedName name="Liq.Gas.Cap2.Rango.Anio3">M_Liquidacion!$M$15</definedName>
    <definedName name="Liq.Gas.Cap3.Cod">M_Liquidacion!$E$16</definedName>
    <definedName name="Liq.Gas.Cap3.Desc">M_Liquidacion!$F$16</definedName>
    <definedName name="Liq.Gas.Cap3.Est.Anio1">M_Liquidacion!$R$16</definedName>
    <definedName name="Liq.Gas.Cap3.Est.Anio2">M_Liquidacion!$Q$16</definedName>
    <definedName name="Liq.Gas.Cap3.Est.Anio3">M_Liquidacion!$P$16</definedName>
    <definedName name="Liq.Gas.Cap3.Mun.Anio1">M_Liquidacion!$I$16</definedName>
    <definedName name="Liq.Gas.Cap3.Mun.Anio2">M_Liquidacion!$H$16</definedName>
    <definedName name="Liq.Gas.Cap3.Mun.Anio3">M_Liquidacion!$G$16</definedName>
    <definedName name="Liq.Gas.Cap3.Prov.Anio1">M_Liquidacion!$L$16</definedName>
    <definedName name="Liq.Gas.Cap3.Prov.Anio2">M_Liquidacion!$K$16</definedName>
    <definedName name="Liq.Gas.Cap3.Prov.Anio3">M_Liquidacion!$J$16</definedName>
    <definedName name="Liq.Gas.Cap3.Rango.Anio1">M_Liquidacion!$O$16</definedName>
    <definedName name="Liq.Gas.Cap3.Rango.Anio2">M_Liquidacion!$N$16</definedName>
    <definedName name="Liq.Gas.Cap3.Rango.Anio3">M_Liquidacion!$M$16</definedName>
    <definedName name="Liq.Gas.Cap4.Cod">M_Liquidacion!$E$17</definedName>
    <definedName name="Liq.Gas.Cap4.Desc">M_Liquidacion!$F$17</definedName>
    <definedName name="Liq.Gas.Cap4.Est.Anio1">M_Liquidacion!$R$17</definedName>
    <definedName name="Liq.Gas.Cap4.Est.Anio2">M_Liquidacion!$Q$17</definedName>
    <definedName name="Liq.Gas.Cap4.Est.Anio3">M_Liquidacion!$P$17</definedName>
    <definedName name="Liq.Gas.Cap4.Mun.Anio1">M_Liquidacion!$I$17</definedName>
    <definedName name="Liq.Gas.Cap4.Mun.Anio2">M_Liquidacion!$H$17</definedName>
    <definedName name="Liq.Gas.Cap4.Mun.Anio3">M_Liquidacion!$G$17</definedName>
    <definedName name="Liq.Gas.Cap4.Prov.Anio1">M_Liquidacion!$L$17</definedName>
    <definedName name="Liq.Gas.Cap4.Prov.Anio2">M_Liquidacion!$K$17</definedName>
    <definedName name="Liq.Gas.Cap4.Prov.Anio3">M_Liquidacion!$J$17</definedName>
    <definedName name="Liq.Gas.Cap4.Rango.Anio1">M_Liquidacion!$O$17</definedName>
    <definedName name="Liq.Gas.Cap4.Rango.Anio2">M_Liquidacion!$N$17</definedName>
    <definedName name="Liq.Gas.Cap4.Rango.Anio3">M_Liquidacion!$M$17</definedName>
    <definedName name="Liq.Gas.Cap5.Cod">M_Liquidacion!$E$18</definedName>
    <definedName name="Liq.Gas.Cap5.Desc">M_Liquidacion!$F$18</definedName>
    <definedName name="Liq.Gas.Cap5.Est.Anio1">M_Liquidacion!$R$18</definedName>
    <definedName name="Liq.Gas.Cap5.Est.Anio2">M_Liquidacion!$Q$18</definedName>
    <definedName name="Liq.Gas.Cap5.Est.Anio3">M_Liquidacion!$P$18</definedName>
    <definedName name="Liq.Gas.Cap5.Mun.Anio1">M_Liquidacion!$I$18</definedName>
    <definedName name="Liq.Gas.Cap5.Mun.Anio2">M_Liquidacion!$H$18</definedName>
    <definedName name="Liq.Gas.Cap5.Mun.Anio3">M_Liquidacion!$G$18</definedName>
    <definedName name="Liq.Gas.Cap5.Prov.Anio1">M_Liquidacion!$L$18</definedName>
    <definedName name="Liq.Gas.Cap5.Prov.Anio2">M_Liquidacion!$K$18</definedName>
    <definedName name="Liq.Gas.Cap5.Prov.Anio3">M_Liquidacion!$J$18</definedName>
    <definedName name="Liq.Gas.Cap5.Rango.Anio1">M_Liquidacion!$O$18</definedName>
    <definedName name="Liq.Gas.Cap5.Rango.Anio2">M_Liquidacion!$N$18</definedName>
    <definedName name="Liq.Gas.Cap5.Rango.Anio3">M_Liquidacion!$M$18</definedName>
    <definedName name="Liq.Gas.Cap6.Cod">M_Liquidacion!$E$19</definedName>
    <definedName name="Liq.Gas.Cap6.Desc">M_Liquidacion!$F$19</definedName>
    <definedName name="Liq.Gas.Cap6.Est.Anio1">M_Liquidacion!$R$19</definedName>
    <definedName name="Liq.Gas.Cap6.Est.Anio2">M_Liquidacion!$Q$19</definedName>
    <definedName name="Liq.Gas.Cap6.Est.Anio3">M_Liquidacion!$P$19</definedName>
    <definedName name="Liq.Gas.Cap6.Mun.Anio1">M_Liquidacion!$I$19</definedName>
    <definedName name="Liq.Gas.Cap6.Mun.Anio2">M_Liquidacion!$H$19</definedName>
    <definedName name="Liq.Gas.Cap6.Mun.Anio3">M_Liquidacion!$G$19</definedName>
    <definedName name="Liq.Gas.Cap6.Prov.Anio1">M_Liquidacion!$L$19</definedName>
    <definedName name="Liq.Gas.Cap6.Prov.Anio2">M_Liquidacion!$K$19</definedName>
    <definedName name="Liq.Gas.Cap6.Prov.Anio3">M_Liquidacion!$J$19</definedName>
    <definedName name="Liq.Gas.Cap6.Rango.Anio1">M_Liquidacion!$O$19</definedName>
    <definedName name="Liq.Gas.Cap6.Rango.Anio2">M_Liquidacion!$N$19</definedName>
    <definedName name="Liq.Gas.Cap6.Rango.Anio3">M_Liquidacion!$M$19</definedName>
    <definedName name="Liq.Gas.Cap7.Cod">M_Liquidacion!$E$20</definedName>
    <definedName name="Liq.Gas.Cap7.Desc">M_Liquidacion!$F$20</definedName>
    <definedName name="Liq.Gas.Cap7.Est.Anio1">M_Liquidacion!$R$20</definedName>
    <definedName name="Liq.Gas.Cap7.Est.Anio2">M_Liquidacion!$Q$20</definedName>
    <definedName name="Liq.Gas.Cap7.Est.Anio3">M_Liquidacion!$P$20</definedName>
    <definedName name="Liq.Gas.Cap7.Mun.Anio1">M_Liquidacion!$I$20</definedName>
    <definedName name="Liq.Gas.Cap7.Mun.Anio2">M_Liquidacion!$H$20</definedName>
    <definedName name="Liq.Gas.Cap7.Mun.Anio3">M_Liquidacion!$G$20</definedName>
    <definedName name="Liq.Gas.Cap7.Prov.Anio1">M_Liquidacion!$L$20</definedName>
    <definedName name="Liq.Gas.Cap7.Prov.Anio2">M_Liquidacion!$K$20</definedName>
    <definedName name="Liq.Gas.Cap7.Prov.Anio3">M_Liquidacion!$J$20</definedName>
    <definedName name="Liq.Gas.Cap7.Rango.Anio1">M_Liquidacion!$O$20</definedName>
    <definedName name="Liq.Gas.Cap7.Rango.Anio2">M_Liquidacion!$N$20</definedName>
    <definedName name="Liq.Gas.Cap7.Rango.Anio3">M_Liquidacion!$M$20</definedName>
    <definedName name="Liq.Gas.Cap8.Cod">M_Liquidacion!$E$21</definedName>
    <definedName name="Liq.Gas.Cap8.Desc">M_Liquidacion!$F$21</definedName>
    <definedName name="Liq.Gas.Cap8.Est.Anio1">M_Liquidacion!$R$21</definedName>
    <definedName name="Liq.Gas.Cap8.Est.Anio2">M_Liquidacion!$Q$21</definedName>
    <definedName name="Liq.Gas.Cap8.Est.Anio3">M_Liquidacion!$P$21</definedName>
    <definedName name="Liq.Gas.Cap8.Mun.Anio1">M_Liquidacion!$I$21</definedName>
    <definedName name="Liq.Gas.Cap8.Mun.Anio2">M_Liquidacion!$H$21</definedName>
    <definedName name="Liq.Gas.Cap8.Mun.Anio3">M_Liquidacion!$G$21</definedName>
    <definedName name="Liq.Gas.Cap8.Prov.Anio1">M_Liquidacion!$L$21</definedName>
    <definedName name="Liq.Gas.Cap8.Prov.Anio2">M_Liquidacion!$K$21</definedName>
    <definedName name="Liq.Gas.Cap8.Prov.Anio3">M_Liquidacion!$J$21</definedName>
    <definedName name="Liq.Gas.Cap8.Rango.Anio1">M_Liquidacion!$O$21</definedName>
    <definedName name="Liq.Gas.Cap8.Rango.Anio2">M_Liquidacion!$N$21</definedName>
    <definedName name="Liq.Gas.Cap8.Rango.Anio3">M_Liquidacion!$M$21</definedName>
    <definedName name="Liq.Gas.Cap9.Cod">M_Liquidacion!$E$22</definedName>
    <definedName name="Liq.Gas.Cap9.Desc">M_Liquidacion!$F$22</definedName>
    <definedName name="Liq.Gas.Cap9.Est.Anio1">M_Liquidacion!$R$22</definedName>
    <definedName name="Liq.Gas.Cap9.Est.Anio2">M_Liquidacion!$Q$22</definedName>
    <definedName name="Liq.Gas.Cap9.Est.Anio3">M_Liquidacion!$P$22</definedName>
    <definedName name="Liq.Gas.Cap9.Mun.Anio1">M_Liquidacion!$I$22</definedName>
    <definedName name="Liq.Gas.Cap9.Mun.Anio2">M_Liquidacion!$H$22</definedName>
    <definedName name="Liq.Gas.Cap9.Mun.Anio3">M_Liquidacion!$G$22</definedName>
    <definedName name="Liq.Gas.Cap9.Prov.Anio1">M_Liquidacion!$L$22</definedName>
    <definedName name="Liq.Gas.Cap9.Prov.Anio2">M_Liquidacion!$K$22</definedName>
    <definedName name="Liq.Gas.Cap9.Prov.Anio3">M_Liquidacion!$J$22</definedName>
    <definedName name="Liq.Gas.Cap9.Rango.Anio1">M_Liquidacion!$O$22</definedName>
    <definedName name="Liq.Gas.Cap9.Rango.Anio2">M_Liquidacion!$N$22</definedName>
    <definedName name="Liq.Gas.Cap9.Rango.Anio3">M_Liquidacion!$M$22</definedName>
    <definedName name="Liq.Ing.Cap1.Cod">M_Liquidacion!$E$5</definedName>
    <definedName name="Liq.Ing.Cap1.Desc">M_Liquidacion!$F$5</definedName>
    <definedName name="Liq.Ing.Cap1.Est.Anio1">M_Liquidacion!$R$5</definedName>
    <definedName name="Liq.Ing.Cap1.Est.Anio2">M_Liquidacion!$Q$5</definedName>
    <definedName name="Liq.Ing.Cap1.Est.Anio3">M_Liquidacion!$P$5</definedName>
    <definedName name="Liq.Ing.Cap1.Mun.Anio1">M_Liquidacion!$I$5</definedName>
    <definedName name="Liq.Ing.Cap1.Mun.Anio2">M_Liquidacion!$H$5</definedName>
    <definedName name="Liq.Ing.Cap1.Mun.Anio3">M_Liquidacion!$G$5</definedName>
    <definedName name="Liq.Ing.Cap1.Prov.Anio1">M_Liquidacion!$L$5</definedName>
    <definedName name="Liq.Ing.Cap1.Prov.Anio2">M_Liquidacion!$K$5</definedName>
    <definedName name="Liq.Ing.Cap1.Prov.Anio3">M_Liquidacion!$J$5</definedName>
    <definedName name="Liq.Ing.Cap1.Rango.Anio1">M_Liquidacion!$O$5</definedName>
    <definedName name="Liq.Ing.Cap1.Rango.Anio2">M_Liquidacion!$N$5</definedName>
    <definedName name="Liq.Ing.Cap1.Rango.Anio3">M_Liquidacion!$M$5</definedName>
    <definedName name="Liq.Ing.Cap2.Cod">M_Liquidacion!$E$6</definedName>
    <definedName name="Liq.Ing.Cap2.Desc">M_Liquidacion!$F$6</definedName>
    <definedName name="Liq.Ing.Cap2.Est.Anio1">M_Liquidacion!$R$6</definedName>
    <definedName name="Liq.Ing.Cap2.Est.Anio2">M_Liquidacion!$Q$6</definedName>
    <definedName name="Liq.Ing.Cap2.Est.Anio3">M_Liquidacion!$P$6</definedName>
    <definedName name="Liq.Ing.Cap2.Mun.Anio1">M_Liquidacion!$I$6</definedName>
    <definedName name="Liq.Ing.Cap2.Mun.Anio2">M_Liquidacion!$H$6</definedName>
    <definedName name="Liq.Ing.Cap2.Mun.Anio3">M_Liquidacion!$G$6</definedName>
    <definedName name="Liq.Ing.Cap2.Prov.Anio1">M_Liquidacion!$L$6</definedName>
    <definedName name="Liq.Ing.Cap2.Prov.Anio2">M_Liquidacion!$K$6</definedName>
    <definedName name="Liq.Ing.Cap2.Prov.Anio3">M_Liquidacion!$J$6</definedName>
    <definedName name="Liq.Ing.Cap2.Rango.Anio1">M_Liquidacion!$O$6</definedName>
    <definedName name="Liq.Ing.Cap2.Rango.Anio2">M_Liquidacion!$N$6</definedName>
    <definedName name="Liq.Ing.Cap2.Rango.Anio3">M_Liquidacion!$M$6</definedName>
    <definedName name="Liq.Ing.Cap3.Cod">M_Liquidacion!$E$7</definedName>
    <definedName name="Liq.Ing.Cap3.Desc">M_Liquidacion!$F$7</definedName>
    <definedName name="Liq.Ing.Cap3.Est.Anio1">M_Liquidacion!$R$7</definedName>
    <definedName name="Liq.Ing.Cap3.Est.Anio2">M_Liquidacion!$Q$7</definedName>
    <definedName name="Liq.Ing.Cap3.Est.Anio3">M_Liquidacion!$P$7</definedName>
    <definedName name="Liq.Ing.Cap3.Mun.Anio1">M_Liquidacion!$I$7</definedName>
    <definedName name="Liq.Ing.Cap3.Mun.Anio2">M_Liquidacion!$H$7</definedName>
    <definedName name="Liq.Ing.Cap3.Mun.Anio3">M_Liquidacion!$G$7</definedName>
    <definedName name="Liq.Ing.Cap3.Prov.Anio1">M_Liquidacion!$L$7</definedName>
    <definedName name="Liq.Ing.Cap3.Prov.Anio2">M_Liquidacion!$K$7</definedName>
    <definedName name="Liq.Ing.Cap3.Prov.Anio3">M_Liquidacion!$J$7</definedName>
    <definedName name="Liq.Ing.Cap3.Rango.Anio1">M_Liquidacion!$O$7</definedName>
    <definedName name="Liq.Ing.Cap3.Rango.Anio2">M_Liquidacion!$N$7</definedName>
    <definedName name="Liq.Ing.Cap3.Rango.Anio3">M_Liquidacion!$M$7</definedName>
    <definedName name="Liq.Ing.Cap4.Cod">M_Liquidacion!$E$8</definedName>
    <definedName name="Liq.Ing.Cap4.Desc">M_Liquidacion!$F$8</definedName>
    <definedName name="Liq.Ing.Cap4.Est.Anio1">M_Liquidacion!$R$8</definedName>
    <definedName name="Liq.Ing.Cap4.Est.Anio2">M_Liquidacion!$Q$8</definedName>
    <definedName name="Liq.Ing.Cap4.Est.Anio3">M_Liquidacion!$P$8</definedName>
    <definedName name="Liq.Ing.Cap4.Mun.Anio1">M_Liquidacion!$I$8</definedName>
    <definedName name="Liq.Ing.Cap4.Mun.Anio2">M_Liquidacion!$H$8</definedName>
    <definedName name="Liq.Ing.Cap4.Mun.Anio3">M_Liquidacion!$G$8</definedName>
    <definedName name="Liq.Ing.Cap4.Prov.Anio1">M_Liquidacion!$L$8</definedName>
    <definedName name="Liq.Ing.Cap4.Prov.Anio2">M_Liquidacion!$K$8</definedName>
    <definedName name="Liq.Ing.Cap4.Prov.Anio3">M_Liquidacion!$J$8</definedName>
    <definedName name="Liq.Ing.Cap4.Rango.Anio1">M_Liquidacion!$O$8</definedName>
    <definedName name="Liq.Ing.Cap4.Rango.Anio2">M_Liquidacion!$N$8</definedName>
    <definedName name="Liq.Ing.Cap4.Rango.Anio3">M_Liquidacion!$M$8</definedName>
    <definedName name="Liq.Ing.Cap5.Cod">M_Liquidacion!$E$9</definedName>
    <definedName name="Liq.Ing.Cap5.Desc">M_Liquidacion!$F$9</definedName>
    <definedName name="Liq.Ing.Cap5.Est.Anio1">M_Liquidacion!$R$9</definedName>
    <definedName name="Liq.Ing.Cap5.Est.Anio2">M_Liquidacion!$Q$9</definedName>
    <definedName name="Liq.Ing.Cap5.Est.Anio3">M_Liquidacion!$P$9</definedName>
    <definedName name="Liq.Ing.Cap5.Mun.Anio1">M_Liquidacion!$I$9</definedName>
    <definedName name="Liq.Ing.Cap5.Mun.Anio2">M_Liquidacion!$H$9</definedName>
    <definedName name="Liq.Ing.Cap5.Mun.Anio3">M_Liquidacion!$G$9</definedName>
    <definedName name="Liq.Ing.Cap5.Prov.Anio1">M_Liquidacion!$L$9</definedName>
    <definedName name="Liq.Ing.Cap5.Prov.Anio2">M_Liquidacion!$K$9</definedName>
    <definedName name="Liq.Ing.Cap5.Prov.Anio3">M_Liquidacion!$J$9</definedName>
    <definedName name="Liq.Ing.Cap5.Rango.Anio1">M_Liquidacion!$O$9</definedName>
    <definedName name="Liq.Ing.Cap5.Rango.Anio2">M_Liquidacion!$N$9</definedName>
    <definedName name="Liq.Ing.Cap5.Rango.Anio3">M_Liquidacion!$M$9</definedName>
    <definedName name="Liq.Ing.Cap6.Cod">M_Liquidacion!$E$10</definedName>
    <definedName name="Liq.Ing.Cap6.Desc">M_Liquidacion!$F$10</definedName>
    <definedName name="Liq.Ing.Cap6.Est.Anio1">M_Liquidacion!$R$10</definedName>
    <definedName name="Liq.Ing.Cap6.Est.Anio2">M_Liquidacion!$Q$10</definedName>
    <definedName name="Liq.Ing.Cap6.Est.Anio3">M_Liquidacion!$P$10</definedName>
    <definedName name="Liq.Ing.Cap6.Mun.Anio1">M_Liquidacion!$I$10</definedName>
    <definedName name="Liq.Ing.Cap6.Mun.Anio2">M_Liquidacion!$H$10</definedName>
    <definedName name="Liq.Ing.Cap6.Mun.Anio3">M_Liquidacion!$G$10</definedName>
    <definedName name="Liq.Ing.Cap6.Prov.Anio1">M_Liquidacion!$L$10</definedName>
    <definedName name="Liq.Ing.Cap6.Prov.Anio2">M_Liquidacion!$K$10</definedName>
    <definedName name="Liq.Ing.Cap6.Prov.Anio3">M_Liquidacion!$J$10</definedName>
    <definedName name="Liq.Ing.Cap6.Rango.Anio1">M_Liquidacion!$O$10</definedName>
    <definedName name="Liq.Ing.Cap6.Rango.Anio2">M_Liquidacion!$N$10</definedName>
    <definedName name="Liq.Ing.Cap6.Rango.Anio3">M_Liquidacion!$M$10</definedName>
    <definedName name="Liq.Ing.Cap7.Cod">M_Liquidacion!$E$11</definedName>
    <definedName name="Liq.Ing.Cap7.Desc">M_Liquidacion!$F$11</definedName>
    <definedName name="Liq.Ing.Cap7.Est.Anio1">M_Liquidacion!$R$11</definedName>
    <definedName name="Liq.Ing.Cap7.Est.Anio2">M_Liquidacion!$Q$11</definedName>
    <definedName name="Liq.Ing.Cap7.Est.Anio3">M_Liquidacion!$P$11</definedName>
    <definedName name="Liq.Ing.Cap7.Mun.Anio1">M_Liquidacion!$I$11</definedName>
    <definedName name="Liq.Ing.Cap7.Mun.Anio2">M_Liquidacion!$H$11</definedName>
    <definedName name="Liq.Ing.Cap7.Mun.Anio3">M_Liquidacion!$G$11</definedName>
    <definedName name="Liq.Ing.Cap7.Prov.Anio1">M_Liquidacion!$L$11</definedName>
    <definedName name="Liq.Ing.Cap7.Prov.Anio2">M_Liquidacion!$K$11</definedName>
    <definedName name="Liq.Ing.Cap7.Prov.Anio3">M_Liquidacion!$J$11</definedName>
    <definedName name="Liq.Ing.Cap7.Rango.Anio1">M_Liquidacion!$O$11</definedName>
    <definedName name="Liq.Ing.Cap7.Rango.Anio2">M_Liquidacion!$N$11</definedName>
    <definedName name="Liq.Ing.Cap7.Rango.Anio3">M_Liquidacion!$M$11</definedName>
    <definedName name="Liq.Ing.Cap8.Cod">M_Liquidacion!$E$12</definedName>
    <definedName name="Liq.Ing.Cap8.Desc">M_Liquidacion!$F$12</definedName>
    <definedName name="Liq.Ing.Cap8.Est.Anio1">M_Liquidacion!$R$12</definedName>
    <definedName name="Liq.Ing.Cap8.Est.Anio2">M_Liquidacion!$Q$12</definedName>
    <definedName name="Liq.Ing.Cap8.Est.Anio3">M_Liquidacion!$P$12</definedName>
    <definedName name="Liq.Ing.Cap8.Mun.Anio1">M_Liquidacion!$I$12</definedName>
    <definedName name="Liq.Ing.Cap8.Mun.Anio2">M_Liquidacion!$H$12</definedName>
    <definedName name="Liq.Ing.Cap8.Mun.Anio3">M_Liquidacion!$G$12</definedName>
    <definedName name="Liq.Ing.Cap8.Prov.Anio1">M_Liquidacion!$L$12</definedName>
    <definedName name="Liq.Ing.Cap8.Prov.Anio2">M_Liquidacion!$K$12</definedName>
    <definedName name="Liq.Ing.Cap8.Prov.Anio3">M_Liquidacion!$J$12</definedName>
    <definedName name="Liq.Ing.Cap8.Rango.Anio1">M_Liquidacion!$O$12</definedName>
    <definedName name="Liq.Ing.Cap8.Rango.Anio2">M_Liquidacion!$N$12</definedName>
    <definedName name="Liq.Ing.Cap8.Rango.Anio3">M_Liquidacion!$M$12</definedName>
    <definedName name="Liq.Ing.Cap9.Cod">M_Liquidacion!$E$13</definedName>
    <definedName name="Liq.Ing.Cap9.Desc">M_Liquidacion!$F$13</definedName>
    <definedName name="Liq.Ing.Cap9.Est.Anio1">M_Liquidacion!$R$13</definedName>
    <definedName name="Liq.Ing.Cap9.Est.Anio2">M_Liquidacion!$Q$13</definedName>
    <definedName name="Liq.Ing.Cap9.Est.Anio3">M_Liquidacion!$P$13</definedName>
    <definedName name="Liq.Ing.Cap9.Mun.Anio1">M_Liquidacion!$I$13</definedName>
    <definedName name="Liq.Ing.Cap9.Mun.Anio2">M_Liquidacion!$H$13</definedName>
    <definedName name="Liq.Ing.Cap9.Mun.Anio3">M_Liquidacion!$G$13</definedName>
    <definedName name="Liq.Ing.Cap9.Prov.Anio1">M_Liquidacion!$L$13</definedName>
    <definedName name="Liq.Ing.Cap9.Prov.Anio2">M_Liquidacion!$K$13</definedName>
    <definedName name="Liq.Ing.Cap9.Prov.Anio3">M_Liquidacion!$J$13</definedName>
    <definedName name="Liq.Ing.Cap9.Rango.Anio1">M_Liquidacion!$O$13</definedName>
    <definedName name="Liq.Ing.Cap9.Rango.Anio2">M_Liquidacion!$N$13</definedName>
    <definedName name="Liq.Ing.Cap9.Rango.Anio3">M_Liquidacion!$M$13</definedName>
    <definedName name="Rem.AcreedoresPendientesPago.Est.Anio1">M_Liquidacion!$R$28</definedName>
    <definedName name="Rem.AcreedoresPendientesPago.Est.Anio2">M_Liquidacion!$Q$28</definedName>
    <definedName name="Rem.AcreedoresPendientesPago.Est.Anio3">M_Liquidacion!$P$28</definedName>
    <definedName name="Rem.AcreedoresPendientesPago.Mun.Anio1">M_Liquidacion!$I$28</definedName>
    <definedName name="Rem.AcreedoresPendientesPago.Mun.Anio2">M_Liquidacion!$H$28</definedName>
    <definedName name="Rem.AcreedoresPendientesPago.Mun.Anio3">M_Liquidacion!$G$28</definedName>
    <definedName name="Rem.AcreedoresPendientesPago.Prov.Anio1">M_Liquidacion!$L$28</definedName>
    <definedName name="Rem.AcreedoresPendientesPago.Prov.Anio2">M_Liquidacion!$K$28</definedName>
    <definedName name="Rem.AcreedoresPendientesPago.Prov.Anio3">M_Liquidacion!$J$28</definedName>
    <definedName name="Rem.AcreedoresPendientesPago.Rango.Anio1">M_Liquidacion!$O$28</definedName>
    <definedName name="Rem.AcreedoresPendientesPago.Rango.Anio2">M_Liquidacion!$N$28</definedName>
    <definedName name="Rem.AcreedoresPendientesPago.Rango.Anio3">M_Liquidacion!$M$28</definedName>
    <definedName name="Rem.AcreedoresPendientesPagoCerrados.Est.Anio1">M_Liquidacion!$R$30</definedName>
    <definedName name="Rem.AcreedoresPendientesPagoCerrados.Est.Anio2">M_Liquidacion!$Q$30</definedName>
    <definedName name="Rem.AcreedoresPendientesPagoCerrados.Est.Anio3">M_Liquidacion!$P$30</definedName>
    <definedName name="Rem.AcreedoresPendientesPagoCerrados.Mun.Anio1">M_Liquidacion!$I$30</definedName>
    <definedName name="Rem.AcreedoresPendientesPagoCerrados.Mun.Anio2">M_Liquidacion!$H$30</definedName>
    <definedName name="Rem.AcreedoresPendientesPagoCerrados.Mun.Anio3">M_Liquidacion!$G$30</definedName>
    <definedName name="Rem.AcreedoresPendientesPagoCerrados.Prov.Anio1">M_Liquidacion!$L$30</definedName>
    <definedName name="Rem.AcreedoresPendientesPagoCerrados.Prov.Anio2">M_Liquidacion!$K$30</definedName>
    <definedName name="Rem.AcreedoresPendientesPagoCerrados.Prov.Anio3">M_Liquidacion!$J$30</definedName>
    <definedName name="Rem.AcreedoresPendientesPagoCerrados.Rango.Anio1">M_Liquidacion!$O$30</definedName>
    <definedName name="Rem.AcreedoresPendientesPagoCerrados.Rango.Anio2">M_Liquidacion!$N$30</definedName>
    <definedName name="Rem.AcreedoresPendientesPagoCerrados.Rango.Anio3">M_Liquidacion!$M$30</definedName>
    <definedName name="Rem.AcreedoresPendientesPagoCorriente.Est.Anio1">M_Liquidacion!$R$29</definedName>
    <definedName name="Rem.AcreedoresPendientesPagoCorriente.Est.Anio2">M_Liquidacion!$Q$29</definedName>
    <definedName name="Rem.AcreedoresPendientesPagoCorriente.Est.Anio3">M_Liquidacion!$P$29</definedName>
    <definedName name="Rem.AcreedoresPendientesPagoCorriente.Mun.Anio1">M_Liquidacion!$I$29</definedName>
    <definedName name="Rem.AcreedoresPendientesPagoCorriente.Mun.Anio2">M_Liquidacion!$H$29</definedName>
    <definedName name="Rem.AcreedoresPendientesPagoCorriente.Mun.Anio3">M_Liquidacion!$G$29</definedName>
    <definedName name="Rem.AcreedoresPendientesPagoCorriente.Prov.Anio1">M_Liquidacion!$L$29</definedName>
    <definedName name="Rem.AcreedoresPendientesPagoCorriente.Prov.Anio2">M_Liquidacion!$K$29</definedName>
    <definedName name="Rem.AcreedoresPendientesPagoCorriente.Prov.Anio3">M_Liquidacion!$J$29</definedName>
    <definedName name="Rem.AcreedoresPendientesPagoCorriente.Rango.Anio1">M_Liquidacion!$O$29</definedName>
    <definedName name="Rem.AcreedoresPendientesPagoCorriente.Rango.Anio2">M_Liquidacion!$N$29</definedName>
    <definedName name="Rem.AcreedoresPendientesPagoCorriente.Rango.Anio3">M_Liquidacion!$M$29</definedName>
    <definedName name="Rem.AcreedoresPendientesPagoOtras.Est.Anio1">M_Liquidacion!$R$31</definedName>
    <definedName name="Rem.AcreedoresPendientesPagoOtras.Est.Anio2">M_Liquidacion!$Q$31</definedName>
    <definedName name="Rem.AcreedoresPendientesPagoOtras.Est.Anio3">M_Liquidacion!$P$31</definedName>
    <definedName name="Rem.AcreedoresPendientesPagoOtras.Mun.Anio1">M_Liquidacion!$I$31</definedName>
    <definedName name="Rem.AcreedoresPendientesPagoOtras.Mun.Anio2">M_Liquidacion!$H$31</definedName>
    <definedName name="Rem.AcreedoresPendientesPagoOtras.Mun.Anio3">M_Liquidacion!$G$31</definedName>
    <definedName name="Rem.AcreedoresPendientesPagoOtras.Prov.Anio1">M_Liquidacion!$L$31</definedName>
    <definedName name="Rem.AcreedoresPendientesPagoOtras.Prov.Anio2">M_Liquidacion!$K$31</definedName>
    <definedName name="Rem.AcreedoresPendientesPagoOtras.Prov.Anio3">M_Liquidacion!$J$31</definedName>
    <definedName name="Rem.AcreedoresPendientesPagoOtras.Rango.Anio1">M_Liquidacion!$O$31</definedName>
    <definedName name="Rem.AcreedoresPendientesPagoOtras.Rango.Anio2">M_Liquidacion!$N$31</definedName>
    <definedName name="Rem.AcreedoresPendientesPagoOtras.Rango.Anio3">M_Liquidacion!$M$31</definedName>
    <definedName name="Rem.DeudoresPendientesCobro.Est.Anio1">M_Liquidacion!$R$24</definedName>
    <definedName name="Rem.DeudoresPendientesCobro.Est.Anio2">M_Liquidacion!$Q$24</definedName>
    <definedName name="Rem.DeudoresPendientesCobro.Est.Anio3">M_Liquidacion!$P$24</definedName>
    <definedName name="Rem.DeudoresPendientesCobro.Mun.Anio1">M_Liquidacion!$I$24</definedName>
    <definedName name="Rem.DeudoresPendientesCobro.Mun.Anio2">M_Liquidacion!$H$24</definedName>
    <definedName name="Rem.DeudoresPendientesCobro.Mun.Anio3">M_Liquidacion!$G$24</definedName>
    <definedName name="Rem.DeudoresPendientesCobro.Prov.Anio1">M_Liquidacion!$L$24</definedName>
    <definedName name="Rem.DeudoresPendientesCobro.Prov.Anio2">M_Liquidacion!$K$24</definedName>
    <definedName name="Rem.DeudoresPendientesCobro.Prov.Anio3">M_Liquidacion!$J$24</definedName>
    <definedName name="Rem.DeudoresPendientesCobro.Rango.Anio1">M_Liquidacion!$O$24</definedName>
    <definedName name="Rem.DeudoresPendientesCobro.Rango.Anio2">M_Liquidacion!$N$24</definedName>
    <definedName name="Rem.DeudoresPendientesCobro.Rango.Anio3">M_Liquidacion!$M$24</definedName>
    <definedName name="Rem.DeudoresPendientesCobroCerrados.Est.Anio1">M_Liquidacion!$R$26</definedName>
    <definedName name="Rem.DeudoresPendientesCobroCerrados.Est.Anio2">M_Liquidacion!$Q$26</definedName>
    <definedName name="Rem.DeudoresPendientesCobroCerrados.Est.Anio3">M_Liquidacion!$P$26</definedName>
    <definedName name="Rem.DeudoresPendientesCobroCerrados.Mun.Anio1">M_Liquidacion!$I$26</definedName>
    <definedName name="Rem.DeudoresPendientesCobroCerrados.Mun.Anio2">M_Liquidacion!$H$26</definedName>
    <definedName name="Rem.DeudoresPendientesCobroCerrados.Mun.Anio3">M_Liquidacion!$G$26</definedName>
    <definedName name="Rem.DeudoresPendientesCobroCerrados.Prov.Anio1">M_Liquidacion!$L$26</definedName>
    <definedName name="Rem.DeudoresPendientesCobroCerrados.Prov.Anio2">M_Liquidacion!$K$26</definedName>
    <definedName name="Rem.DeudoresPendientesCobroCerrados.Prov.Anio3">M_Liquidacion!$J$26</definedName>
    <definedName name="Rem.DeudoresPendientesCobroCerrados.Rango.Anio1">M_Liquidacion!$O$26</definedName>
    <definedName name="Rem.DeudoresPendientesCobroCerrados.Rango.Anio2">M_Liquidacion!$N$26</definedName>
    <definedName name="Rem.DeudoresPendientesCobroCerrados.Rango.Anio3">M_Liquidacion!$M$26</definedName>
    <definedName name="Rem.DeudoresPendientesCobroCorriente.Est.Anio1">M_Liquidacion!$R$25</definedName>
    <definedName name="Rem.DeudoresPendientesCobroCorriente.Est.Anio2">M_Liquidacion!$Q$25</definedName>
    <definedName name="Rem.DeudoresPendientesCobroCorriente.Est.Anio3">M_Liquidacion!$P$25</definedName>
    <definedName name="Rem.DeudoresPendientesCobroCorriente.Mun.Anio1">M_Liquidacion!$I$25</definedName>
    <definedName name="Rem.DeudoresPendientesCobroCorriente.Mun.Anio2">M_Liquidacion!$H$25</definedName>
    <definedName name="Rem.DeudoresPendientesCobroCorriente.Mun.Anio3">M_Liquidacion!$G$25</definedName>
    <definedName name="Rem.DeudoresPendientesCobroCorriente.Prov.Anio1">M_Liquidacion!$L$25</definedName>
    <definedName name="Rem.DeudoresPendientesCobroCorriente.Prov.Anio2">M_Liquidacion!$K$25</definedName>
    <definedName name="Rem.DeudoresPendientesCobroCorriente.Prov.Anio3">M_Liquidacion!$J$25</definedName>
    <definedName name="Rem.DeudoresPendientesCobroCorriente.Rango.Anio1">M_Liquidacion!$O$25</definedName>
    <definedName name="Rem.DeudoresPendientesCobroCorriente.Rango.Anio2">M_Liquidacion!$N$25</definedName>
    <definedName name="Rem.DeudoresPendientesCobroCorriente.Rango.Anio3">M_Liquidacion!$M$25</definedName>
    <definedName name="Rem.DeudoresPendientesCobroOtras.Est.Anio1">M_Liquidacion!$R$27</definedName>
    <definedName name="Rem.DeudoresPendientesCobroOtras.Est.Anio2">M_Liquidacion!$Q$27</definedName>
    <definedName name="Rem.DeudoresPendientesCobroOtras.Est.Anio3">M_Liquidacion!$P$27</definedName>
    <definedName name="Rem.DeudoresPendientesCobroOtras.Mun.Anio1">M_Liquidacion!$I$27</definedName>
    <definedName name="Rem.DeudoresPendientesCobroOtras.Mun.Anio2">M_Liquidacion!$H$27</definedName>
    <definedName name="Rem.DeudoresPendientesCobroOtras.Mun.Anio3">M_Liquidacion!$G$27</definedName>
    <definedName name="Rem.DeudoresPendientesCobroOtras.Prov.Anio1">M_Liquidacion!$L$27</definedName>
    <definedName name="Rem.DeudoresPendientesCobroOtras.Prov.Anio2">M_Liquidacion!$K$27</definedName>
    <definedName name="Rem.DeudoresPendientesCobroOtras.Prov.Anio3">M_Liquidacion!$J$27</definedName>
    <definedName name="Rem.DeudoresPendientesCobroOtras.Rango.Anio1">M_Liquidacion!$O$27</definedName>
    <definedName name="Rem.DeudoresPendientesCobroOtras.Rango.Anio2">M_Liquidacion!$N$27</definedName>
    <definedName name="Rem.DeudoresPendientesCobroOtras.Rango.Anio3">M_Liquidacion!$M$27</definedName>
    <definedName name="Rem.ExcesoFinanciacionAfectada.Est.Anio1">M_Liquidacion!$R$37</definedName>
    <definedName name="Rem.ExcesoFinanciacionAfectada.Est.Anio2">M_Liquidacion!$Q$37</definedName>
    <definedName name="Rem.ExcesoFinanciacionAfectada.Est.Anio3">M_Liquidacion!$P$37</definedName>
    <definedName name="Rem.ExcesoFinanciacionAfectada.Mun.Anio1">M_Liquidacion!$I$37</definedName>
    <definedName name="Rem.ExcesoFinanciacionAfectada.Mun.Anio2">M_Liquidacion!$H$37</definedName>
    <definedName name="Rem.ExcesoFinanciacionAfectada.Mun.Anio3">M_Liquidacion!$G$37</definedName>
    <definedName name="Rem.ExcesoFinanciacionAfectada.Prov.Anio1">M_Liquidacion!$L$37</definedName>
    <definedName name="Rem.ExcesoFinanciacionAfectada.Prov.Anio2">M_Liquidacion!$K$37</definedName>
    <definedName name="Rem.ExcesoFinanciacionAfectada.Prov.Anio3">M_Liquidacion!$J$37</definedName>
    <definedName name="Rem.ExcesoFinanciacionAfectada.Rango.Anio1">M_Liquidacion!$O$37</definedName>
    <definedName name="Rem.ExcesoFinanciacionAfectada.Rango.Anio2">M_Liquidacion!$N$37</definedName>
    <definedName name="Rem.ExcesoFinanciacionAfectada.Rango.Anio3">M_Liquidacion!$M$37</definedName>
    <definedName name="Rem.FondosLiquidos.Est.Anio1">M_Liquidacion!$R$35</definedName>
    <definedName name="Rem.FondosLiquidos.Est.Anio2">M_Liquidacion!$Q$35</definedName>
    <definedName name="Rem.FondosLiquidos.Est.Anio3">M_Liquidacion!$P$35</definedName>
    <definedName name="Rem.FondosLiquidos.Mun.Anio1">M_Liquidacion!$I$35</definedName>
    <definedName name="Rem.FondosLiquidos.Mun.Anio2">M_Liquidacion!$H$35</definedName>
    <definedName name="Rem.FondosLiquidos.Mun.Anio3">M_Liquidacion!$G$35</definedName>
    <definedName name="Rem.FondosLiquidos.Prov.Anio1">M_Liquidacion!$L$35</definedName>
    <definedName name="Rem.FondosLiquidos.Prov.Anio2">M_Liquidacion!$K$35</definedName>
    <definedName name="Rem.FondosLiquidos.Prov.Anio3">M_Liquidacion!$J$35</definedName>
    <definedName name="Rem.FondosLiquidos.Rango.Anio1">M_Liquidacion!$O$35</definedName>
    <definedName name="Rem.FondosLiquidos.Rango.Anio2">M_Liquidacion!$N$35</definedName>
    <definedName name="Rem.FondosLiquidos.Rango.Anio3">M_Liquidacion!$M$35</definedName>
    <definedName name="Rem.PartidasPendientesAplicacion.Est.Anio1">M_Liquidacion!$R$32</definedName>
    <definedName name="Rem.PartidasPendientesAplicacion.Est.Anio2">M_Liquidacion!$Q$32</definedName>
    <definedName name="Rem.PartidasPendientesAplicacion.Est.Anio3">M_Liquidacion!$P$32</definedName>
    <definedName name="Rem.PartidasPendientesAplicacion.Mun.Anio1">M_Liquidacion!$I$32</definedName>
    <definedName name="Rem.PartidasPendientesAplicacion.Mun.Anio2">M_Liquidacion!$H$32</definedName>
    <definedName name="Rem.PartidasPendientesAplicacion.Mun.Anio3">M_Liquidacion!$G$32</definedName>
    <definedName name="Rem.PartidasPendientesAplicacion.Prov.Anio1">M_Liquidacion!$L$32</definedName>
    <definedName name="Rem.PartidasPendientesAplicacion.Prov.Anio2">M_Liquidacion!$K$32</definedName>
    <definedName name="Rem.PartidasPendientesAplicacion.Prov.Anio3">M_Liquidacion!$J$32</definedName>
    <definedName name="Rem.PartidasPendientesAplicacion.Rango.Anio1">M_Liquidacion!$O$32</definedName>
    <definedName name="Rem.PartidasPendientesAplicacion.Rango.Anio2">M_Liquidacion!$N$32</definedName>
    <definedName name="Rem.PartidasPendientesAplicacion.Rango.Anio3">M_Liquidacion!$M$32</definedName>
    <definedName name="Rem.PartidasPendientesAplicacionGastos.Est.Anio1">M_Liquidacion!$R$34</definedName>
    <definedName name="Rem.PartidasPendientesAplicacionGastos.Est.Anio2">M_Liquidacion!$Q$34</definedName>
    <definedName name="Rem.PartidasPendientesAplicacionGastos.Est.Anio3">M_Liquidacion!$P$34</definedName>
    <definedName name="Rem.PartidasPendientesAplicacionGastos.Mun.Anio1">M_Liquidacion!$I$34</definedName>
    <definedName name="Rem.PartidasPendientesAplicacionGastos.Mun.Anio2">M_Liquidacion!$H$34</definedName>
    <definedName name="Rem.PartidasPendientesAplicacionGastos.Mun.Anio3">M_Liquidacion!$G$34</definedName>
    <definedName name="Rem.PartidasPendientesAplicacionGastos.Prov.Anio1">M_Liquidacion!$L$34</definedName>
    <definedName name="Rem.PartidasPendientesAplicacionGastos.Prov.Anio2">M_Liquidacion!$K$34</definedName>
    <definedName name="Rem.PartidasPendientesAplicacionGastos.Prov.Anio3">M_Liquidacion!$J$34</definedName>
    <definedName name="Rem.PartidasPendientesAplicacionGastos.Rango.Anio1">M_Liquidacion!$O$34</definedName>
    <definedName name="Rem.PartidasPendientesAplicacionGastos.Rango.Anio2">M_Liquidacion!$N$34</definedName>
    <definedName name="Rem.PartidasPendientesAplicacionGastos.Rango.Anio3">M_Liquidacion!$M$34</definedName>
    <definedName name="Rem.PartidasPendientesAplicacionIngresos.Est.Anio1">M_Liquidacion!$R$33</definedName>
    <definedName name="Rem.PartidasPendientesAplicacionIngresos.Est.Anio2">M_Liquidacion!$Q$33</definedName>
    <definedName name="Rem.PartidasPendientesAplicacionIngresos.Est.Anio3">M_Liquidacion!$P$33</definedName>
    <definedName name="Rem.PartidasPendientesAplicacionIngresos.Mun.Anio1">M_Liquidacion!$I$33</definedName>
    <definedName name="Rem.PartidasPendientesAplicacionIngresos.Mun.Anio2">M_Liquidacion!$H$33</definedName>
    <definedName name="Rem.PartidasPendientesAplicacionIngresos.Mun.Anio3">M_Liquidacion!$G$33</definedName>
    <definedName name="Rem.PartidasPendientesAplicacionIngresos.Prov.Anio1">M_Liquidacion!$L$33</definedName>
    <definedName name="Rem.PartidasPendientesAplicacionIngresos.Prov.Anio2">M_Liquidacion!$K$33</definedName>
    <definedName name="Rem.PartidasPendientesAplicacionIngresos.Prov.Anio3">M_Liquidacion!$J$33</definedName>
    <definedName name="Rem.PartidasPendientesAplicacionIngresos.Rango.Anio1">M_Liquidacion!$O$33</definedName>
    <definedName name="Rem.PartidasPendientesAplicacionIngresos.Rango.Anio2">M_Liquidacion!$N$33</definedName>
    <definedName name="Rem.PartidasPendientesAplicacionIngresos.Rango.Anio3">M_Liquidacion!$M$33</definedName>
    <definedName name="Rem.RemanenteTesoreria.Est.Anio1">M_Liquidacion!$R$40</definedName>
    <definedName name="Rem.RemanenteTesoreria.Est.Anio2">M_Liquidacion!$Q$40</definedName>
    <definedName name="Rem.RemanenteTesoreria.Est.Anio3">M_Liquidacion!$P$40</definedName>
    <definedName name="Rem.RemanenteTesoreria.Mun.Anio1">M_Liquidacion!$I$40</definedName>
    <definedName name="Rem.RemanenteTesoreria.Mun.Anio2">M_Liquidacion!$H$40</definedName>
    <definedName name="Rem.RemanenteTesoreria.Mun.Anio3">M_Liquidacion!$G$40</definedName>
    <definedName name="Rem.RemanenteTesoreria.Prov.Anio1">M_Liquidacion!$L$40</definedName>
    <definedName name="Rem.RemanenteTesoreria.Prov.Anio2">M_Liquidacion!$K$40</definedName>
    <definedName name="Rem.RemanenteTesoreria.Prov.Anio3">M_Liquidacion!$J$40</definedName>
    <definedName name="Rem.RemanenteTesoreria.Rango.Anio1">M_Liquidacion!$O$40</definedName>
    <definedName name="Rem.RemanenteTesoreria.Rango.Anio2">M_Liquidacion!$N$40</definedName>
    <definedName name="Rem.RemanenteTesoreria.Rango.Anio3">M_Liquidacion!$M$40</definedName>
    <definedName name="Rem.RemanenteTesoreriaGastosGen.Est.Anio1">M_Liquidacion!$R$41</definedName>
    <definedName name="Rem.RemanenteTesoreriaGastosGen.Est.Anio2">M_Liquidacion!$Q$41</definedName>
    <definedName name="Rem.RemanenteTesoreriaGastosGen.Est.Anio3">M_Liquidacion!$P$41</definedName>
    <definedName name="Rem.RemanenteTesoreriaGastosGen.Mun.Anio1">M_Liquidacion!$I$41</definedName>
    <definedName name="Rem.RemanenteTesoreriaGastosGen.Mun.Anio2">M_Liquidacion!$H$41</definedName>
    <definedName name="Rem.RemanenteTesoreriaGastosGen.Mun.Anio3">M_Liquidacion!$G$41</definedName>
    <definedName name="Rem.RemanenteTesoreriaGastosGen.Prov.Anio1">M_Liquidacion!$L$41</definedName>
    <definedName name="Rem.RemanenteTesoreriaGastosGen.Prov.Anio2">M_Liquidacion!$K$41</definedName>
    <definedName name="Rem.RemanenteTesoreriaGastosGen.Prov.Anio3">M_Liquidacion!$J$41</definedName>
    <definedName name="Rem.RemanenteTesoreriaGastosGen.Rango.Anio1">M_Liquidacion!$O$41</definedName>
    <definedName name="Rem.RemanenteTesoreriaGastosGen.Rango.Anio2">M_Liquidacion!$N$41</definedName>
    <definedName name="Rem.RemanenteTesoreriaGastosGen.Rango.Anio3">M_Liquidacion!$M$41</definedName>
    <definedName name="Rem.RemenanteTesoreriaAjustado.Est.Anio1">M_Liquidacion!$R$42</definedName>
    <definedName name="Rem.RemenanteTesoreriaAjustado.Est.Anio2">M_Liquidacion!$Q$42</definedName>
    <definedName name="Rem.RemenanteTesoreriaAjustado.Est.Anio3">M_Liquidacion!$P$42</definedName>
    <definedName name="Rem.RemenanteTesoreriaAjustado.Mun.Anio1">M_Liquidacion!$I$42</definedName>
    <definedName name="Rem.RemenanteTesoreriaAjustado.Mun.Anio2">M_Liquidacion!$H$42</definedName>
    <definedName name="Rem.RemenanteTesoreriaAjustado.Mun.Anio3">M_Liquidacion!$G$42</definedName>
    <definedName name="Rem.RemenanteTesoreriaAjustado.Prov.Anio1">M_Liquidacion!$L$42</definedName>
    <definedName name="Rem.RemenanteTesoreriaAjustado.Prov.Anio2">M_Liquidacion!$K$42</definedName>
    <definedName name="Rem.RemenanteTesoreriaAjustado.Prov.Anio3">M_Liquidacion!$J$42</definedName>
    <definedName name="Rem.RemenanteTesoreriaAjustado.Rango.Anio1">M_Liquidacion!$O$42</definedName>
    <definedName name="Rem.RemenanteTesoreriaAjustado.Rango.Anio2">M_Liquidacion!$N$42</definedName>
    <definedName name="Rem.RemenanteTesoreriaAjustado.Rango.Anio3">M_Liquidacion!$M$42</definedName>
    <definedName name="Rem.SaldoDudosoCobro.Est.Anio1">M_Liquidacion!$R$36</definedName>
    <definedName name="Rem.SaldoDudosoCobro.Est.Anio2">M_Liquidacion!$Q$36</definedName>
    <definedName name="Rem.SaldoDudosoCobro.Est.Anio3">M_Liquidacion!$P$36</definedName>
    <definedName name="Rem.SaldoDudosoCobro.Mun.Anio1">M_Liquidacion!$I$36</definedName>
    <definedName name="Rem.SaldoDudosoCobro.Mun.Anio2">M_Liquidacion!$H$36</definedName>
    <definedName name="Rem.SaldoDudosoCobro.Mun.Anio3">M_Liquidacion!$G$36</definedName>
    <definedName name="Rem.SaldoDudosoCobro.Prov.Anio1">M_Liquidacion!$L$36</definedName>
    <definedName name="Rem.SaldoDudosoCobro.Prov.Anio2">M_Liquidacion!$K$36</definedName>
    <definedName name="Rem.SaldoDudosoCobro.Prov.Anio3">M_Liquidacion!$J$36</definedName>
    <definedName name="Rem.SaldoDudosoCobro.Rango.Anio1">M_Liquidacion!$O$36</definedName>
    <definedName name="Rem.SaldoDudosoCobro.Rango.Anio2">M_Liquidacion!$N$36</definedName>
    <definedName name="Rem.SaldoDudosoCobro.Rango.Anio3">M_Liquidacion!$M$36</definedName>
    <definedName name="Rem.SaldoObligacionesDevolucionIngresosPendientes31.Est.Anio1">M_Liquidacion!$R$39</definedName>
    <definedName name="Rem.SaldoObligacionesDevolucionIngresosPendientes31.Est.Anio2">M_Liquidacion!$Q$39</definedName>
    <definedName name="Rem.SaldoObligacionesDevolucionIngresosPendientes31.Est.Anio3">M_Liquidacion!$P$39</definedName>
    <definedName name="Rem.SaldoObligacionesDevolucionIngresosPendientes31.Mun.Anio1">M_Liquidacion!$I$39</definedName>
    <definedName name="Rem.SaldoObligacionesDevolucionIngresosPendientes31.Mun.Anio2">M_Liquidacion!$H$39</definedName>
    <definedName name="Rem.SaldoObligacionesDevolucionIngresosPendientes31.Mun.Anio3">M_Liquidacion!$G$39</definedName>
    <definedName name="Rem.SaldoObligacionesDevolucionIngresosPendientes31.Prov.Anio1">M_Liquidacion!$L$39</definedName>
    <definedName name="Rem.SaldoObligacionesDevolucionIngresosPendientes31.Prov.Anio2">M_Liquidacion!$K$39</definedName>
    <definedName name="Rem.SaldoObligacionesDevolucionIngresosPendientes31.Prov.Anio3">M_Liquidacion!$J$39</definedName>
    <definedName name="Rem.SaldoObligacionesDevolucionIngresosPendientes31.Rango.Anio1">M_Liquidacion!$O$39</definedName>
    <definedName name="Rem.SaldoObligacionesDevolucionIngresosPendientes31.Rango.Anio2">M_Liquidacion!$N$39</definedName>
    <definedName name="Rem.SaldoObligacionesDevolucionIngresosPendientes31.Rango.Anio3">M_Liquidacion!$M$39</definedName>
    <definedName name="Rem.SaldoObligacionesPendientes31.Est.Anio1">M_Liquidacion!$R$38</definedName>
    <definedName name="Rem.SaldoObligacionesPendientes31.Est.Anio2">M_Liquidacion!$Q$38</definedName>
    <definedName name="Rem.SaldoObligacionesPendientes31.Est.Anio3">M_Liquidacion!$P$38</definedName>
    <definedName name="Rem.SaldoObligacionesPendientes31.Mun.Anio1">M_Liquidacion!$I$38</definedName>
    <definedName name="Rem.SaldoObligacionesPendientes31.Mun.Anio2">M_Liquidacion!$H$38</definedName>
    <definedName name="Rem.SaldoObligacionesPendientes31.Mun.Anio3">M_Liquidacion!$G$38</definedName>
    <definedName name="Rem.SaldoObligacionesPendientes31.Prov.Anio1">M_Liquidacion!$L$38</definedName>
    <definedName name="Rem.SaldoObligacionesPendientes31.Prov.Anio2">M_Liquidacion!$K$38</definedName>
    <definedName name="Rem.SaldoObligacionesPendientes31.Prov.Anio3">M_Liquidacion!$J$38</definedName>
    <definedName name="Rem.SaldoObligacionesPendientes31.Rango.Anio1">M_Liquidacion!$O$38</definedName>
    <definedName name="Rem.SaldoObligacionesPendientes31.Rango.Anio2">M_Liquidacion!$N$38</definedName>
    <definedName name="Rem.SaldoObligacionesPendientes31.Rango.Anio3">M_Liquidacion!$M$38</definedName>
  </definedNames>
  <calcPr fullCalcOnLoad="1"/>
</workbook>
</file>

<file path=xl/calcChain.xml><?xml version="1.0" encoding="utf-8"?>
<calcChain xmlns="http://schemas.openxmlformats.org/spreadsheetml/2006/main">
  <c r="B21" i="2" l="1"/>
</calcChain>
</file>

<file path=xl/comments2.xml><?xml version="1.0" encoding="utf-8"?>
<comments xmlns="http://schemas.openxmlformats.org/spreadsheetml/2006/main" xmlns:mc="http://schemas.openxmlformats.org/markup-compatibility/2006" xmlns:xr="http://schemas.microsoft.com/office/spreadsheetml/2014/revision" mc:Ignorable="xr">
  <authors>
    <author>dsanchez</author>
  </authors>
  <commentList>
    <comment ref="M1" authorId="0">
      <text>
        <r>
          <rPr>
            <sz val="9"/>
            <rFont val="Tahoma"/>
            <family val="2"/>
            <charset val="1"/>
          </rPr>
          <t>Municipios de todo el estado en el mismo rango 0 - 500 - 5000 - 20000 - 50000 - 250000 que el municipio</t>
        </r>
      </text>
    </comment>
    <comment ref="F3" authorId="0">
      <text>
        <r>
          <rPr>
            <sz val="9"/>
            <rFont val="Tahoma"/>
            <family val="2"/>
          </rPr>
          <t>Nº de habitantes de los municipios informados</t>
        </r>
      </text>
    </comment>
    <comment ref="F4" authorId="0">
      <text>
        <r>
          <rPr>
            <sz val="9"/>
            <rFont val="Tahoma"/>
            <family val="2"/>
          </rPr>
          <t>Nº de inmuebles de los municipios informados</t>
        </r>
      </text>
    </comment>
  </commentList>
</comments>
</file>

<file path=xl/sharedStrings.xml><?xml version="1.0" encoding="utf-8"?>
<sst xmlns="http://schemas.openxmlformats.org/spreadsheetml/2006/main" count="104" uniqueCount="86">
  <si>
    <t>Deuda a Largo plazo</t>
  </si>
  <si>
    <t>Valor</t>
  </si>
  <si>
    <t>Ingresos Corrientes</t>
  </si>
  <si>
    <t>Deuda Viva</t>
  </si>
  <si>
    <t>% Deuda Viva / Ingresos Corrientes</t>
  </si>
  <si>
    <t>Límite legal (110%)</t>
  </si>
  <si>
    <t>% Margen Límite Legal</t>
  </si>
  <si>
    <t>EVOLUCIÓN DEL ENDEUDAMIENTO</t>
  </si>
  <si>
    <t>Fuente: Ministerio de Hacienda.</t>
  </si>
  <si>
    <t>Datos de Contexto</t>
  </si>
  <si>
    <t>Código</t>
  </si>
  <si>
    <t>Denominación</t>
  </si>
  <si>
    <t>Datos del Municipio</t>
  </si>
  <si>
    <t>Datos de la Provincia</t>
  </si>
  <si>
    <t>Datos del Rango de Población</t>
  </si>
  <si>
    <t>Datos del Estado</t>
  </si>
  <si>
    <t>Código Municipio</t>
  </si>
  <si>
    <t>Nos indica lo endeudada que está la corporación, en relación con sus ingresos corrientes. En este sentido, la Ley de Presupuestos Generales del Estado para el 2013 (prorrogada de forma indefinida para ejercicios posteriores), establece un límite máximo de endeudamiento fijado en los siguientes baremos:_x000d_
_x000d_
Límite sin autorización: hasta el 75% de sus ingresos corrientes._x000d_
_x000d_
Límite con autorización: hasta el 110% de sus ingresos corrientes.</t>
  </si>
  <si>
    <t>Generales</t>
  </si>
  <si>
    <t>Nº de Habitantes Informados</t>
  </si>
  <si>
    <t>Nombre Municipio</t>
  </si>
  <si>
    <t>CAP. V INGRESOS PATRIMONIALES</t>
  </si>
  <si>
    <t>Nº de Inmuebles Informados</t>
  </si>
  <si>
    <t>Nombre Entidad</t>
  </si>
  <si>
    <t>CAP. VI ENAJENACIÓN DE INVERSIONES REALES</t>
  </si>
  <si>
    <t>Liquidación Ingresos</t>
  </si>
  <si>
    <t>CAP. VI  INVERSIONES REALES</t>
  </si>
  <si>
    <t>6</t>
  </si>
  <si>
    <t>Año 1</t>
  </si>
  <si>
    <t>CAP. V FONDO DE CONTINGENCIA Y OTROS IMPREVISTOS</t>
  </si>
  <si>
    <t>5</t>
  </si>
  <si>
    <t>Año 2</t>
  </si>
  <si>
    <t>CAP. IV  TRANSFERENCIAS CORRIENTES</t>
  </si>
  <si>
    <t>4</t>
  </si>
  <si>
    <t>Año 3</t>
  </si>
  <si>
    <t>CAP. III  GASTOS FINANCIEROS</t>
  </si>
  <si>
    <t>3</t>
  </si>
  <si>
    <t>Nombre Provincia</t>
  </si>
  <si>
    <t>CAP. II  GASTOS EN BIENES CORRIENTES Y SERVICIOS</t>
  </si>
  <si>
    <t>2</t>
  </si>
  <si>
    <t>Nombre Comunidad</t>
  </si>
  <si>
    <t>CAP. VII TRANSFERENCIAS DE CAPITAL</t>
  </si>
  <si>
    <t>CAP. I GASTOS DE PERSONAL</t>
  </si>
  <si>
    <t>1</t>
  </si>
  <si>
    <t>Informado Liquidación</t>
  </si>
  <si>
    <t xml:space="preserve"> &gt; 50.000 y &lt;= 250.000</t>
  </si>
  <si>
    <t>Madrid</t>
  </si>
  <si>
    <t>Censo Inmuebles</t>
  </si>
  <si>
    <t>Ayuntamiento de Las Rozas de Madrid</t>
  </si>
  <si>
    <t>Rozas de Madrid (Las)</t>
  </si>
  <si>
    <t>Rango de Población</t>
  </si>
  <si>
    <t>CAP. III TASAS Y OTROS INGRESOS</t>
  </si>
  <si>
    <t>C. de Madrid</t>
  </si>
  <si>
    <t>28127</t>
  </si>
  <si>
    <t xml:space="preserve"> </t>
  </si>
  <si>
    <t>Liquidación Gastos</t>
  </si>
  <si>
    <t>CAP. II IMPUESTOS INDIRECTOS</t>
  </si>
  <si>
    <t>CAP. I IMPUESTOS DIRECTOS</t>
  </si>
  <si>
    <t>CAP. IX  PASIVOS FINANCIEROS</t>
  </si>
  <si>
    <t>9</t>
  </si>
  <si>
    <t>CAP. VIII  ACTIVOS FINANCIEROS</t>
  </si>
  <si>
    <t>8</t>
  </si>
  <si>
    <t>CAP. VII  TRANSFERENCIAS DE CAPITAL</t>
  </si>
  <si>
    <t>7</t>
  </si>
  <si>
    <t>Deuda</t>
  </si>
  <si>
    <t>Remanentes</t>
  </si>
  <si>
    <t>Deudores pendientes de cobro</t>
  </si>
  <si>
    <t>Del presupuesto corriente</t>
  </si>
  <si>
    <t>De presupuestos cerrados</t>
  </si>
  <si>
    <t>De otras operaciones no presupuestarias</t>
  </si>
  <si>
    <t>Acreedores pendientes de pago</t>
  </si>
  <si>
    <t>Partidas pendientes de aplicación</t>
  </si>
  <si>
    <t>Ingresos realizados pendientes de aplicación definitiva</t>
  </si>
  <si>
    <t>Pagos realizados pendientes de aplicación definitiva</t>
  </si>
  <si>
    <t>Fondos líquidos de Tesorería</t>
  </si>
  <si>
    <t>Saldo de dudoso cobro</t>
  </si>
  <si>
    <t>Exceso de financiación afectada</t>
  </si>
  <si>
    <t>Obligaciones pendientes de aplicar a 31 de diciembre</t>
  </si>
  <si>
    <t>Obligaciones por devolución de ingresos pendientes
de aplicar a 31 de diciembre</t>
  </si>
  <si>
    <t>Remanente de Tesorería</t>
  </si>
  <si>
    <t>Remanente de Tesorería para Gastos Generales</t>
  </si>
  <si>
    <t>Remanente para Gastos Generales Ajustado</t>
  </si>
  <si>
    <t>DEFINICIÓN</t>
  </si>
  <si>
    <r>
      <rPr>
        <b/>
        <sz val="9"/>
        <color rgb="FF00B388"/>
        <rFont val="Calibri"/>
        <family val="2"/>
      </rPr>
      <t xml:space="preserve">INFORMES DE ENTIDAD </t>
    </r>
    <r>
      <rPr>
        <sz val="9"/>
        <color rgb="FF808080"/>
        <rFont val="Calibri"/>
        <family val="2"/>
      </rPr>
      <t>Endeudamiento</t>
    </r>
  </si>
  <si>
    <t>CAP. VIII ACTIVOS FINANCIEROS</t>
  </si>
  <si>
    <t>CAP. IX PASIVOS FINANCIEROS</t>
  </si>
</sst>
</file>

<file path=xl/styles.xml><?xml version="1.0" encoding="utf-8"?>
<styleSheet xmlns="http://schemas.openxmlformats.org/spreadsheetml/2006/main">
  <fonts count="26">
    <font>
      <sz val="10"/>
      <color theme="1"/>
      <name val="Calibri Light"/>
      <family val="2"/>
    </font>
    <font>
      <sz val="10"/>
      <color theme="1"/>
      <name val="Arial"/>
      <family val="2"/>
    </font>
    <font>
      <sz val="10"/>
      <color rgb="FF000000"/>
      <name val="Calibri"/>
      <family val="2"/>
      <scheme val="minor"/>
    </font>
    <font>
      <sz val="10"/>
      <color theme="0"/>
      <name val="Arial"/>
      <family val="2"/>
    </font>
    <font>
      <sz val="10"/>
      <color rgb="FFFF0000"/>
      <name val="Arial"/>
      <family val="2"/>
    </font>
    <font>
      <sz val="18"/>
      <color theme="1"/>
      <name val="Calibri Light"/>
      <family val="2"/>
      <scheme val="major"/>
    </font>
    <font>
      <sz val="10"/>
      <name val="Calibri"/>
      <family val="2"/>
      <scheme val="minor"/>
    </font>
    <font>
      <sz val="10"/>
      <color theme="0"/>
      <name val="Calibri"/>
      <family val="2"/>
      <scheme val="minor"/>
    </font>
    <font>
      <sz val="11"/>
      <color theme="1"/>
      <name val="Calibri"/>
      <family val="2"/>
      <scheme val="minor"/>
    </font>
    <font>
      <sz val="11"/>
      <color theme="8" tint="-0.249829992651939"/>
      <name val="Calibri"/>
      <family val="2"/>
      <scheme val="minor"/>
    </font>
    <font>
      <sz val="11"/>
      <color theme="9" tint="-0.249829992651939"/>
      <name val="Calibri"/>
      <family val="2"/>
      <scheme val="minor"/>
    </font>
    <font>
      <sz val="11"/>
      <color rgb="FFFA7D00"/>
      <name val="Calibri"/>
      <family val="2"/>
      <scheme val="minor"/>
    </font>
    <font>
      <sz val="11"/>
      <color rgb="FF9C0006"/>
      <name val="Calibri"/>
      <family val="2"/>
      <scheme val="minor"/>
    </font>
    <font>
      <sz val="11"/>
      <color rgb="FF3F3F3F"/>
      <name val="Calibri"/>
      <family val="2"/>
      <scheme val="minor"/>
    </font>
    <font>
      <sz val="11"/>
      <color theme="4" tint="-0.499830007553101"/>
      <name val="Calibri"/>
      <family val="2"/>
      <scheme val="minor"/>
    </font>
    <font>
      <b/>
      <sz val="11"/>
      <color rgb="FFFA7D00"/>
      <name val="Calibri"/>
      <family val="2"/>
      <scheme val="minor"/>
    </font>
    <font>
      <i/>
      <sz val="11"/>
      <color rgb="FF7F7F7F"/>
      <name val="Calibri"/>
      <family val="2"/>
      <scheme val="minor"/>
    </font>
    <font>
      <b/>
      <sz val="11"/>
      <color rgb="FF3F3F3F"/>
      <name val="Calibri"/>
      <family val="2"/>
      <scheme val="minor"/>
    </font>
    <font>
      <sz val="11"/>
      <color theme="0"/>
      <name val="Calibri"/>
      <family val="2"/>
      <scheme val="minor"/>
    </font>
    <font>
      <sz val="10"/>
      <name val="Calibri Light"/>
      <family val="2"/>
    </font>
    <font>
      <b/>
      <sz val="10"/>
      <color rgb="FF000000"/>
      <name val="Calibri"/>
      <family val="2"/>
    </font>
    <font>
      <sz val="11"/>
      <color rgb="FF000000"/>
      <name val="Calibri"/>
      <family val="2"/>
    </font>
    <font>
      <sz val="9"/>
      <color rgb="FF00B388"/>
      <name val="Calibri"/>
      <family val="2"/>
    </font>
    <font>
      <b/>
      <sz val="16"/>
      <color rgb="FF00B088"/>
      <name val="Calibri"/>
      <family val="2"/>
    </font>
    <font>
      <b/>
      <sz val="9"/>
      <color rgb="FF00B388"/>
      <name val="Calibri"/>
      <family val="2"/>
    </font>
    <font>
      <sz val="9"/>
      <color rgb="FF808080"/>
      <name val="Calibri"/>
      <family val="2"/>
    </font>
  </fonts>
  <fills count="16">
    <fill>
      <patternFill patternType="none"/>
    </fill>
    <fill>
      <patternFill patternType="gray125"/>
    </fill>
    <fill>
      <patternFill patternType="solid">
        <fgColor theme="7"/>
        <bgColor indexed="64"/>
      </patternFill>
    </fill>
    <fill>
      <patternFill patternType="solid">
        <fgColor theme="4"/>
        <bgColor indexed="64"/>
      </patternFill>
    </fill>
    <fill>
      <patternFill patternType="solid">
        <fgColor theme="9"/>
        <bgColor indexed="64"/>
      </patternFill>
    </fill>
    <fill>
      <patternFill patternType="solid">
        <fgColor theme="6"/>
        <bgColor indexed="64"/>
      </patternFill>
    </fill>
    <fill>
      <patternFill patternType="solid">
        <fgColor rgb="FFF2F2F2"/>
        <bgColor indexed="64"/>
      </patternFill>
    </fill>
    <fill>
      <patternFill patternType="solid">
        <fgColor rgb="FFFFFFCC"/>
        <bgColor indexed="64"/>
      </patternFill>
    </fill>
    <fill>
      <patternFill patternType="solid">
        <fgColor rgb="FFFFC7CE"/>
        <bgColor indexed="64"/>
      </patternFill>
    </fill>
    <fill>
      <patternFill patternType="solid">
        <fgColor rgb="FF002060"/>
        <bgColor indexed="64"/>
      </patternFill>
    </fill>
    <fill>
      <patternFill patternType="solid">
        <fgColor rgb="FFFF0000"/>
        <bgColor indexed="64"/>
      </patternFill>
    </fill>
    <fill>
      <patternFill patternType="solid">
        <fgColor theme="0"/>
        <bgColor indexed="64"/>
      </patternFill>
    </fill>
    <fill>
      <patternFill patternType="solid">
        <fgColor rgb="FF00B388"/>
        <bgColor indexed="64"/>
      </patternFill>
    </fill>
    <fill>
      <patternFill patternType="solid">
        <fgColor theme="0" tint="-0.149639993906021"/>
        <bgColor indexed="64"/>
      </patternFill>
    </fill>
    <fill>
      <patternFill patternType="solid">
        <fgColor theme="0" tint="-0.049660000950098"/>
        <bgColor indexed="64"/>
      </patternFill>
    </fill>
    <fill>
      <patternFill patternType="solid">
        <fgColor theme="0" tint="-0.049940001219511"/>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medium">
        <color auto="1"/>
      </left>
      <right/>
      <top style="medium">
        <color auto="1"/>
      </top>
      <bottom/>
    </border>
    <border>
      <left/>
      <right style="medium">
        <color auto="1"/>
      </right>
      <top style="medium">
        <color auto="1"/>
      </top>
      <bottom/>
    </border>
    <border>
      <left style="medium">
        <color auto="1"/>
      </left>
      <right style="medium">
        <color auto="1"/>
      </right>
      <top style="medium">
        <color auto="1"/>
      </top>
      <bottom/>
    </border>
    <border>
      <left/>
      <right/>
      <top style="medium">
        <color auto="1"/>
      </top>
      <bottom style="medium">
        <color auto="1"/>
      </bottom>
    </border>
    <border>
      <left/>
      <right style="medium">
        <color auto="1"/>
      </right>
      <top style="medium">
        <color auto="1"/>
      </top>
      <bottom style="medium">
        <color auto="1"/>
      </bottom>
    </border>
    <border>
      <left style="medium">
        <color auto="1"/>
      </left>
      <right/>
      <top/>
      <bottom style="medium">
        <color auto="1"/>
      </bottom>
    </border>
    <border>
      <left/>
      <right style="medium">
        <color auto="1"/>
      </right>
      <top/>
      <bottom style="medium">
        <color auto="1"/>
      </bottom>
    </border>
    <border>
      <left/>
      <right/>
      <top/>
      <bottom style="medium">
        <color auto="1"/>
      </bottom>
    </border>
    <border>
      <left style="medium">
        <color auto="1"/>
      </left>
      <right style="medium">
        <color auto="1"/>
      </right>
      <top/>
      <bottom/>
    </border>
    <border>
      <left style="medium">
        <color auto="1"/>
      </left>
      <right style="thin">
        <color rgb="FF3F3F3F"/>
      </right>
      <top style="medium">
        <color auto="1"/>
      </top>
      <bottom style="thin">
        <color rgb="FF3F3F3F"/>
      </bottom>
    </border>
    <border>
      <left style="thin">
        <color rgb="FF3F3F3F"/>
      </left>
      <right style="medium">
        <color auto="1"/>
      </right>
      <top style="medium">
        <color auto="1"/>
      </top>
      <bottom style="thin">
        <color rgb="FF3F3F3F"/>
      </bottom>
    </border>
    <border>
      <left style="thin">
        <color rgb="FFB2B2B2"/>
      </left>
      <right/>
      <top/>
      <bottom style="medium">
        <color auto="1"/>
      </bottom>
    </border>
    <border>
      <left style="medium">
        <color auto="1"/>
      </left>
      <right style="thin">
        <color rgb="FF7F7F7F"/>
      </right>
      <top/>
      <bottom style="thin">
        <color rgb="FF7F7F7F"/>
      </bottom>
    </border>
    <border>
      <left style="medium">
        <color auto="1"/>
      </left>
      <right style="medium">
        <color auto="1"/>
      </right>
      <top/>
      <bottom style="thin">
        <color rgb="FF7F7F7F"/>
      </bottom>
    </border>
    <border>
      <left/>
      <right style="thin">
        <color rgb="FF7F7F7F"/>
      </right>
      <top/>
      <bottom style="thin">
        <color rgb="FF7F7F7F"/>
      </bottom>
    </border>
    <border>
      <left style="thin">
        <color rgb="FF7F7F7F"/>
      </left>
      <right style="thin">
        <color rgb="FF7F7F7F"/>
      </right>
      <top/>
      <bottom style="thin">
        <color rgb="FF7F7F7F"/>
      </bottom>
    </border>
    <border>
      <left style="thin">
        <color rgb="FF7F7F7F"/>
      </left>
      <right style="medium">
        <color auto="1"/>
      </right>
      <top/>
      <bottom style="thin">
        <color rgb="FF7F7F7F"/>
      </bottom>
    </border>
    <border>
      <left style="medium">
        <color auto="1"/>
      </left>
      <right style="thin">
        <color rgb="FF3F3F3F"/>
      </right>
      <top style="thin">
        <color rgb="FF3F3F3F"/>
      </top>
      <bottom style="thin">
        <color rgb="FF3F3F3F"/>
      </bottom>
    </border>
    <border>
      <left style="thin">
        <color rgb="FF3F3F3F"/>
      </left>
      <right style="medium">
        <color auto="1"/>
      </right>
      <top style="thin">
        <color rgb="FF3F3F3F"/>
      </top>
      <bottom style="thin">
        <color rgb="FF3F3F3F"/>
      </bottom>
    </border>
    <border>
      <left style="medium">
        <color auto="1"/>
      </left>
      <right style="medium">
        <color auto="1"/>
      </right>
      <top style="thin">
        <color rgb="FF7F7F7F"/>
      </top>
      <bottom style="medium">
        <color auto="1"/>
      </bottom>
    </border>
    <border>
      <left/>
      <right style="thin">
        <color rgb="FF7F7F7F"/>
      </right>
      <top style="thin">
        <color rgb="FF7F7F7F"/>
      </top>
      <bottom style="medium">
        <color auto="1"/>
      </bottom>
    </border>
    <border>
      <left style="thin">
        <color rgb="FF7F7F7F"/>
      </left>
      <right style="thin">
        <color rgb="FF7F7F7F"/>
      </right>
      <top style="thin">
        <color rgb="FF7F7F7F"/>
      </top>
      <bottom style="medium">
        <color auto="1"/>
      </bottom>
    </border>
    <border>
      <left style="thin">
        <color rgb="FF7F7F7F"/>
      </left>
      <right style="medium">
        <color auto="1"/>
      </right>
      <top style="thin">
        <color rgb="FF7F7F7F"/>
      </top>
      <bottom style="medium">
        <color auto="1"/>
      </bottom>
    </border>
    <border>
      <left style="medium">
        <color auto="1"/>
      </left>
      <right style="medium">
        <color auto="1"/>
      </right>
      <top style="thin">
        <color rgb="FF7F7F7F"/>
      </top>
      <bottom style="thin">
        <color rgb="FF7F7F7F"/>
      </bottom>
    </border>
    <border>
      <left/>
      <right style="thin">
        <color rgb="FF7F7F7F"/>
      </right>
      <top style="thin">
        <color rgb="FF7F7F7F"/>
      </top>
      <bottom style="thin">
        <color rgb="FF7F7F7F"/>
      </bottom>
    </border>
    <border>
      <left style="thin">
        <color rgb="FF7F7F7F"/>
      </left>
      <right style="medium">
        <color auto="1"/>
      </right>
      <top style="thin">
        <color rgb="FF7F7F7F"/>
      </top>
      <bottom style="thin">
        <color rgb="FF7F7F7F"/>
      </bottom>
    </border>
    <border>
      <left style="thin">
        <color rgb="FF3F3F3F"/>
      </left>
      <right style="medium">
        <color auto="1"/>
      </right>
      <top style="thin">
        <color rgb="FF3F3F3F"/>
      </top>
      <bottom/>
    </border>
    <border>
      <left style="medium">
        <color auto="1"/>
      </left>
      <right/>
      <top style="thin">
        <color rgb="FF3F3F3F"/>
      </top>
      <bottom style="thin">
        <color rgb="FF3F3F3F"/>
      </bottom>
    </border>
    <border>
      <left style="thin">
        <color auto="1"/>
      </left>
      <right style="medium">
        <color auto="1"/>
      </right>
      <top style="thin">
        <color auto="1"/>
      </top>
      <bottom style="thin">
        <color auto="1"/>
      </bottom>
    </border>
    <border>
      <left style="medium">
        <color auto="1"/>
      </left>
      <right/>
      <top style="thin">
        <color rgb="FF3F3F3F"/>
      </top>
      <bottom style="medium">
        <color auto="1"/>
      </bottom>
    </border>
    <border>
      <left style="thin">
        <color auto="1"/>
      </left>
      <right style="medium">
        <color auto="1"/>
      </right>
      <top style="thin">
        <color auto="1"/>
      </top>
      <bottom style="medium">
        <color auto="1"/>
      </bottom>
    </border>
    <border>
      <left style="medium">
        <color auto="1"/>
      </left>
      <right style="thin">
        <color rgb="FF7F7F7F"/>
      </right>
      <top style="thin">
        <color rgb="FF7F7F7F"/>
      </top>
      <bottom style="medium">
        <color auto="1"/>
      </bottom>
    </border>
    <border>
      <left style="medium">
        <color auto="1"/>
      </left>
      <right style="medium">
        <color auto="1"/>
      </right>
      <top style="medium">
        <color auto="1"/>
      </top>
      <bottom style="medium">
        <color auto="1"/>
      </bottom>
    </border>
    <border>
      <left/>
      <right style="thin">
        <color rgb="FF7F7F7F"/>
      </right>
      <top style="medium">
        <color auto="1"/>
      </top>
      <bottom style="medium">
        <color auto="1"/>
      </bottom>
    </border>
    <border>
      <left style="thin">
        <color rgb="FF7F7F7F"/>
      </left>
      <right style="thin">
        <color rgb="FF7F7F7F"/>
      </right>
      <top style="medium">
        <color auto="1"/>
      </top>
      <bottom style="medium">
        <color auto="1"/>
      </bottom>
    </border>
    <border>
      <left style="thin">
        <color rgb="FF7F7F7F"/>
      </left>
      <right style="medium">
        <color auto="1"/>
      </right>
      <top style="medium">
        <color auto="1"/>
      </top>
      <bottom style="medium">
        <color auto="1"/>
      </bottom>
    </border>
    <border>
      <left style="medium">
        <color auto="1"/>
      </left>
      <right/>
      <top/>
      <bottom/>
    </border>
    <border>
      <left style="thin">
        <color rgb="FFFFFFFF"/>
      </left>
      <right style="thin">
        <color rgb="FFFFFFFF"/>
      </right>
      <top style="thin">
        <color rgb="FFFFFFFF"/>
      </top>
      <bottom style="thin">
        <color rgb="FFFFFFFF"/>
      </bottom>
    </border>
    <border>
      <left/>
      <right/>
      <top/>
      <bottom style="medium">
        <color rgb="FF00B388"/>
      </bottom>
    </border>
    <border>
      <left/>
      <right/>
      <top/>
      <bottom style="thin">
        <color rgb="FFFFFFFF"/>
      </bottom>
    </border>
    <border>
      <left/>
      <right/>
      <top style="medium">
        <color rgb="FF00B388"/>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7" fillId="6" borderId="1" applyNumberFormat="0" applyAlignment="0" applyProtection="0"/>
    <xf numFmtId="0" fontId="8" fillId="7" borderId="2" applyNumberFormat="0" applyFont="0" applyAlignment="0" applyProtection="0"/>
    <xf numFmtId="0" fontId="15" fillId="6" borderId="3" applyNumberFormat="0" applyAlignment="0" applyProtection="0"/>
    <xf numFmtId="0" fontId="12" fillId="8" borderId="0" applyNumberFormat="0" applyBorder="0" applyAlignment="0" applyProtection="0"/>
  </cellStyleXfs>
  <cellXfs count="103">
    <xf numFmtId="0" fontId="0" fillId="0" borderId="0" xfId="0" applyFont="1"/>
    <xf numFmtId="0" fontId="18" fillId="9" borderId="4" xfId="20" applyFill="1" applyBorder="1" applyAlignment="1">
      <alignment horizontal="center" vertical="center"/>
    </xf>
    <xf numFmtId="0" fontId="18" fillId="9" borderId="5" xfId="20" applyFill="1" applyBorder="1" applyAlignment="1">
      <alignment horizontal="center" vertical="center"/>
    </xf>
    <xf numFmtId="0" fontId="18" fillId="9" borderId="6" xfId="20" applyFill="1" applyBorder="1" applyAlignment="1">
      <alignment horizontal="center" vertical="center"/>
    </xf>
    <xf numFmtId="0" fontId="18" fillId="9" borderId="7" xfId="20" applyFill="1" applyBorder="1" applyAlignment="1">
      <alignment horizontal="center"/>
    </xf>
    <xf numFmtId="0" fontId="18" fillId="9" borderId="8" xfId="20" applyFill="1" applyBorder="1" applyAlignment="1">
      <alignment horizontal="center"/>
    </xf>
    <xf numFmtId="0" fontId="18" fillId="3" borderId="7" xfId="21" applyBorder="1" applyAlignment="1">
      <alignment horizontal="center"/>
    </xf>
    <xf numFmtId="0" fontId="18" fillId="3" borderId="8" xfId="21" applyBorder="1" applyAlignment="1">
      <alignment horizontal="center"/>
    </xf>
    <xf numFmtId="0" fontId="18" fillId="4" borderId="7" xfId="22" applyBorder="1" applyAlignment="1">
      <alignment horizontal="center"/>
    </xf>
    <xf numFmtId="0" fontId="18" fillId="4" borderId="8" xfId="22" applyBorder="1" applyAlignment="1">
      <alignment horizontal="center"/>
    </xf>
    <xf numFmtId="0" fontId="18" fillId="10" borderId="7" xfId="23" applyFill="1" applyBorder="1" applyAlignment="1">
      <alignment horizontal="center"/>
    </xf>
    <xf numFmtId="0" fontId="18" fillId="10" borderId="8" xfId="23" applyFill="1" applyBorder="1" applyAlignment="1">
      <alignment horizontal="center"/>
    </xf>
    <xf numFmtId="0" fontId="18" fillId="9" borderId="9" xfId="20" applyFill="1" applyBorder="1" applyAlignment="1">
      <alignment horizontal="center" vertical="center"/>
    </xf>
    <xf numFmtId="0" fontId="18" fillId="9" borderId="10" xfId="20" applyFill="1" applyBorder="1" applyAlignment="1">
      <alignment horizontal="center" vertical="center"/>
    </xf>
    <xf numFmtId="0" fontId="8" fillId="0" borderId="0" xfId="0" applyFont="1" applyBorder="1"/>
    <xf numFmtId="0" fontId="8" fillId="0" borderId="11" xfId="0" applyFont="1" applyBorder="1"/>
    <xf numFmtId="0" fontId="18" fillId="9" borderId="12" xfId="20" applyFill="1" applyBorder="1" applyAlignment="1">
      <alignment horizontal="center" vertical="center"/>
    </xf>
    <xf numFmtId="0" fontId="13" fillId="6" borderId="13" xfId="24" applyFont="1" applyBorder="1"/>
    <xf numFmtId="0" fontId="13" fillId="6" borderId="14" xfId="24" applyFont="1" applyBorder="1"/>
    <xf numFmtId="0" fontId="16" fillId="7" borderId="15" xfId="25" applyFont="1" applyBorder="1"/>
    <xf numFmtId="0" fontId="14" fillId="6" borderId="16" xfId="26" applyFont="1" applyBorder="1"/>
    <xf numFmtId="0" fontId="14" fillId="6" borderId="17" xfId="26" applyFont="1" applyBorder="1"/>
    <xf numFmtId="3" fontId="14" fillId="6" borderId="18" xfId="26" applyNumberFormat="1" applyFont="1" applyBorder="1"/>
    <xf numFmtId="3" fontId="14" fillId="6" borderId="19" xfId="26" applyNumberFormat="1" applyFont="1" applyBorder="1"/>
    <xf numFmtId="3" fontId="14" fillId="6" borderId="20" xfId="26" applyNumberFormat="1" applyFont="1" applyBorder="1"/>
    <xf numFmtId="0" fontId="13" fillId="6" borderId="21" xfId="24" applyFont="1" applyBorder="1"/>
    <xf numFmtId="0" fontId="13" fillId="6" borderId="22" xfId="24" applyFont="1" applyBorder="1"/>
    <xf numFmtId="0" fontId="14" fillId="6" borderId="23" xfId="26" applyFont="1" applyBorder="1"/>
    <xf numFmtId="3" fontId="14" fillId="6" borderId="24" xfId="26" applyNumberFormat="1" applyFont="1" applyBorder="1"/>
    <xf numFmtId="3" fontId="14" fillId="6" borderId="25" xfId="26" applyNumberFormat="1" applyFont="1" applyBorder="1"/>
    <xf numFmtId="3" fontId="14" fillId="6" borderId="26" xfId="26" applyNumberFormat="1" applyFont="1" applyBorder="1"/>
    <xf numFmtId="0" fontId="11" fillId="6" borderId="16" xfId="26" applyFont="1" applyBorder="1"/>
    <xf numFmtId="0" fontId="11" fillId="6" borderId="17" xfId="26" applyFont="1" applyBorder="1"/>
    <xf numFmtId="4" fontId="11" fillId="6" borderId="18" xfId="26" applyNumberFormat="1" applyFont="1" applyBorder="1"/>
    <xf numFmtId="4" fontId="11" fillId="6" borderId="19" xfId="26" applyNumberFormat="1" applyFont="1" applyBorder="1"/>
    <xf numFmtId="4" fontId="11" fillId="6" borderId="20" xfId="26" applyNumberFormat="1" applyFont="1" applyBorder="1"/>
    <xf numFmtId="0" fontId="11" fillId="6" borderId="27" xfId="26" applyFont="1" applyBorder="1"/>
    <xf numFmtId="4" fontId="11" fillId="6" borderId="28" xfId="26" applyNumberFormat="1" applyFont="1" applyBorder="1"/>
    <xf numFmtId="4" fontId="11" fillId="6" borderId="3" xfId="26" applyNumberFormat="1" applyFont="1"/>
    <xf numFmtId="4" fontId="11" fillId="6" borderId="29" xfId="26" applyNumberFormat="1" applyFont="1" applyBorder="1"/>
    <xf numFmtId="0" fontId="13" fillId="6" borderId="30" xfId="24" applyFont="1" applyBorder="1"/>
    <xf numFmtId="0" fontId="13" fillId="6" borderId="31" xfId="24" applyFont="1" applyBorder="1"/>
    <xf numFmtId="14" fontId="13" fillId="6" borderId="30" xfId="24" applyNumberFormat="1" applyFont="1" applyBorder="1"/>
    <xf numFmtId="0" fontId="13" fillId="6" borderId="32" xfId="24" applyFont="1" applyBorder="1"/>
    <xf numFmtId="0" fontId="13" fillId="6" borderId="33" xfId="24" applyFont="1" applyBorder="1"/>
    <xf numFmtId="0" fontId="13" fillId="6" borderId="34" xfId="24" applyFont="1" applyBorder="1"/>
    <xf numFmtId="0" fontId="11" fillId="6" borderId="35" xfId="26" applyFont="1" applyBorder="1"/>
    <xf numFmtId="0" fontId="11" fillId="6" borderId="23" xfId="26" applyFont="1" applyBorder="1"/>
    <xf numFmtId="4" fontId="11" fillId="6" borderId="24" xfId="26" applyNumberFormat="1" applyFont="1" applyBorder="1"/>
    <xf numFmtId="4" fontId="11" fillId="6" borderId="25" xfId="26" applyNumberFormat="1" applyFont="1" applyBorder="1"/>
    <xf numFmtId="4" fontId="11" fillId="6" borderId="26" xfId="26" applyNumberFormat="1" applyFont="1" applyBorder="1"/>
    <xf numFmtId="0" fontId="8" fillId="0" borderId="0" xfId="0" applyFont="1"/>
    <xf numFmtId="4" fontId="12" fillId="8" borderId="28" xfId="27" applyNumberFormat="1" applyFont="1" applyBorder="1"/>
    <xf numFmtId="4" fontId="12" fillId="8" borderId="3" xfId="27" applyNumberFormat="1" applyFont="1" applyBorder="1"/>
    <xf numFmtId="4" fontId="12" fillId="8" borderId="29" xfId="27" applyNumberFormat="1" applyFont="1" applyBorder="1"/>
    <xf numFmtId="0" fontId="11" fillId="6" borderId="36" xfId="26" applyFont="1" applyBorder="1"/>
    <xf numFmtId="0" fontId="10" fillId="6" borderId="36" xfId="26" applyFont="1" applyBorder="1"/>
    <xf numFmtId="4" fontId="10" fillId="6" borderId="37" xfId="26" applyNumberFormat="1" applyFont="1" applyBorder="1"/>
    <xf numFmtId="4" fontId="10" fillId="6" borderId="38" xfId="26" applyNumberFormat="1" applyFont="1" applyBorder="1"/>
    <xf numFmtId="4" fontId="10" fillId="6" borderId="39" xfId="26" applyNumberFormat="1" applyFont="1" applyBorder="1"/>
    <xf numFmtId="0" fontId="9" fillId="6" borderId="16" xfId="26" applyFont="1" applyBorder="1"/>
    <xf numFmtId="0" fontId="9" fillId="6" borderId="17" xfId="26" applyFont="1" applyBorder="1"/>
    <xf numFmtId="4" fontId="9" fillId="6" borderId="18" xfId="26" applyNumberFormat="1" applyFont="1" applyBorder="1"/>
    <xf numFmtId="4" fontId="9" fillId="6" borderId="19" xfId="26" applyNumberFormat="1" applyFont="1" applyBorder="1"/>
    <xf numFmtId="4" fontId="9" fillId="6" borderId="20" xfId="26" applyNumberFormat="1" applyFont="1" applyBorder="1"/>
    <xf numFmtId="0" fontId="9" fillId="6" borderId="27" xfId="26" applyFont="1" applyBorder="1" applyAlignment="1">
      <alignment horizontal="left" indent="1"/>
    </xf>
    <xf numFmtId="4" fontId="9" fillId="6" borderId="28" xfId="26" applyNumberFormat="1" applyFont="1" applyBorder="1"/>
    <xf numFmtId="4" fontId="9" fillId="6" borderId="3" xfId="26" applyNumberFormat="1" applyFont="1"/>
    <xf numFmtId="4" fontId="9" fillId="6" borderId="29" xfId="26" applyNumberFormat="1" applyFont="1" applyBorder="1"/>
    <xf numFmtId="0" fontId="9" fillId="6" borderId="27" xfId="26" applyFont="1" applyBorder="1"/>
    <xf numFmtId="0" fontId="9" fillId="6" borderId="27" xfId="26" applyFont="1" applyBorder="1" applyAlignment="1">
      <alignment wrapText="1"/>
    </xf>
    <xf numFmtId="0" fontId="9" fillId="6" borderId="23" xfId="26" applyFont="1" applyBorder="1"/>
    <xf numFmtId="4" fontId="9" fillId="6" borderId="24" xfId="26" applyNumberFormat="1" applyFont="1" applyBorder="1"/>
    <xf numFmtId="4" fontId="9" fillId="6" borderId="25" xfId="26" applyNumberFormat="1" applyFont="1" applyBorder="1"/>
    <xf numFmtId="4" fontId="9" fillId="6" borderId="26" xfId="26" applyNumberFormat="1" applyFont="1" applyBorder="1"/>
    <xf numFmtId="0" fontId="8" fillId="0" borderId="40" xfId="0" applyFont="1" applyBorder="1"/>
    <xf numFmtId="49" fontId="0" fillId="0" borderId="0" xfId="0" applyNumberFormat="1" applyFont="1"/>
    <xf numFmtId="0" fontId="2" fillId="11" borderId="41" xfId="0" applyFont="1" applyFill="1" applyBorder="1"/>
    <xf numFmtId="0" fontId="7" fillId="12" borderId="41" xfId="0" applyFont="1" applyFill="1" applyBorder="1" applyAlignment="1">
      <alignment horizontal="center"/>
    </xf>
    <xf numFmtId="0" fontId="7" fillId="12" borderId="41" xfId="0" applyFont="1" applyFill="1" applyBorder="1" applyAlignment="1">
      <alignment vertical="center"/>
    </xf>
    <xf numFmtId="0" fontId="6" fillId="13" borderId="41" xfId="0" applyFont="1" applyFill="1" applyBorder="1" applyAlignment="1">
      <alignment horizontal="center"/>
    </xf>
    <xf numFmtId="0" fontId="6" fillId="0" borderId="41" xfId="0" applyFont="1" applyBorder="1" applyAlignment="1">
      <alignment vertical="center" wrapText="1"/>
    </xf>
    <xf numFmtId="4" fontId="6" fillId="11" borderId="41" xfId="0" applyNumberFormat="1" applyFont="1" applyFill="1" applyBorder="1" applyAlignment="1">
      <alignment horizontal="center" vertical="center"/>
    </xf>
    <xf numFmtId="0" fontId="6" fillId="14" borderId="41" xfId="0" applyFont="1" applyFill="1" applyBorder="1" applyAlignment="1">
      <alignment vertical="center"/>
    </xf>
    <xf numFmtId="4" fontId="6" fillId="14" borderId="41" xfId="0" applyNumberFormat="1" applyFont="1" applyFill="1" applyBorder="1" applyAlignment="1">
      <alignment horizontal="center" vertical="center"/>
    </xf>
    <xf numFmtId="0" fontId="6" fillId="13" borderId="41" xfId="0" applyFont="1" applyFill="1" applyBorder="1" applyAlignment="1">
      <alignment vertical="center" wrapText="1"/>
    </xf>
    <xf numFmtId="10" fontId="6" fillId="13" borderId="41" xfId="0" applyNumberFormat="1" applyFont="1" applyFill="1" applyBorder="1" applyAlignment="1">
      <alignment horizontal="center" vertical="center"/>
    </xf>
    <xf numFmtId="0" fontId="6" fillId="15" borderId="41" xfId="0" applyFont="1" applyFill="1" applyBorder="1" applyAlignment="1">
      <alignment vertical="center" wrapText="1"/>
    </xf>
    <xf numFmtId="10" fontId="6" fillId="11" borderId="41" xfId="0" applyNumberFormat="1" applyFont="1" applyFill="1" applyBorder="1" applyAlignment="1">
      <alignment horizontal="center" vertical="center"/>
    </xf>
    <xf numFmtId="0" fontId="1" fillId="0" borderId="0" xfId="0" applyFont="1"/>
    <xf numFmtId="0" fontId="0" fillId="0" borderId="0" xfId="0" applyFont="1"/>
    <xf numFmtId="0" fontId="5" fillId="0" borderId="42" xfId="0" applyFont="1" applyBorder="1" applyAlignment="1">
      <alignment horizontal="left"/>
    </xf>
    <xf numFmtId="0" fontId="4" fillId="0" borderId="0" xfId="0" applyFont="1"/>
    <xf numFmtId="0" fontId="3" fillId="0" borderId="0" xfId="0" applyFont="1"/>
    <xf numFmtId="10" fontId="3" fillId="0" borderId="0" xfId="0" applyNumberFormat="1" applyFont="1"/>
    <xf numFmtId="0" fontId="2" fillId="0" borderId="0" xfId="0" applyFont="1" applyAlignment="1">
      <alignment horizontal="left"/>
    </xf>
    <xf numFmtId="0" fontId="23" fillId="0" borderId="43" xfId="0" applyFont="1" applyBorder="1" applyAlignment="1">
      <alignment/>
    </xf>
    <xf numFmtId="0" fontId="22" fillId="0" borderId="0" xfId="0" applyFont="1"/>
    <xf numFmtId="0" fontId="20" fillId="0" borderId="0" xfId="0" applyFont="1" applyAlignment="1">
      <alignment/>
    </xf>
    <xf numFmtId="0" fontId="21" fillId="0" borderId="0" xfId="0" applyFont="1" applyAlignment="1">
      <alignment wrapText="1"/>
    </xf>
    <xf numFmtId="0" fontId="21" fillId="0" borderId="44" xfId="0" applyFont="1" applyBorder="1" applyAlignment="1">
      <alignment wrapText="1"/>
    </xf>
    <xf numFmtId="0" fontId="20" fillId="0" borderId="42" xfId="0" applyFont="1" applyBorder="1" applyAlignment="1">
      <alignment/>
    </xf>
    <xf numFmtId="0" fontId="1" fillId="0" borderId="44" xfId="0" applyFont="1" applyBorder="1"/>
  </cellXfs>
  <cellStyles count="14">
    <cellStyle name="Normal" xfId="0"/>
    <cellStyle name="Percent" xfId="15"/>
    <cellStyle name="Currency" xfId="16"/>
    <cellStyle name="Currency [0]" xfId="17"/>
    <cellStyle name="Comma" xfId="18"/>
    <cellStyle name="Comma [0]" xfId="19"/>
    <cellStyle name="Énfasis4" xfId="20"/>
    <cellStyle name="Énfasis1" xfId="21"/>
    <cellStyle name="Énfasis6" xfId="22"/>
    <cellStyle name="Énfasis3" xfId="23"/>
    <cellStyle name="Salida" xfId="24"/>
    <cellStyle name="Notas" xfId="25"/>
    <cellStyle name="Cálculo" xfId="26"/>
    <cellStyle name="Incorrecto"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4" Type="http://schemas.openxmlformats.org/officeDocument/2006/relationships/styles" Target="styles.xml" /><Relationship Id="rId2" Type="http://schemas.openxmlformats.org/officeDocument/2006/relationships/worksheet" Target="worksheets/sheet1.xml" /><Relationship Id="rId1" Type="http://schemas.openxmlformats.org/officeDocument/2006/relationships/theme" Target="theme/theme1.xml" /><Relationship Id="rId6" Type="http://schemas.openxmlformats.org/officeDocument/2006/relationships/calcChain" Target="calcChain.xml" /><Relationship Id="rId5"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Informe!$B$20</c:f>
              <c:strCache>
                <c:ptCount val="1"/>
                <c:pt idx="0">
                  <c:v>Deuda Viva</c:v>
                </c:pt>
              </c:strCache>
            </c:strRef>
          </c:tx>
          <c:spPr>
            <a:solidFill>
              <a:srgbClr val="00B388"/>
            </a:solidFill>
          </c:spPr>
          <c:invertIfNegative val="0"/>
          <c:dPt>
            <c:idx val="0"/>
            <c:invertIfNegative val="0"/>
          </c:dPt>
          <c:dPt>
            <c:idx val="1"/>
            <c:invertIfNegative val="0"/>
          </c:dPt>
          <c:dPt>
            <c:idx val="2"/>
            <c:invertIfNegative val="0"/>
          </c:dPt>
          <c:dLbls>
            <c:numFmt formatCode="General" sourceLinked="1"/>
            <c:showLegendKey val="0"/>
            <c:showVal val="0"/>
            <c:showCatName val="0"/>
            <c:showSerName val="0"/>
            <c:showPercent val="0"/>
            <c:showBubbleSize val="0"/>
            <c:showLeaderLines val="0"/>
          </c:dLbls>
          <c:cat>
            <c:numRef>
              <c:f>Informe!$C$19:$E$19</c:f>
              <c:numCache/>
            </c:numRef>
          </c:cat>
          <c:val>
            <c:numRef>
              <c:f>Informe!$C$20:$E$20</c:f>
              <c:numCache/>
            </c:numRef>
          </c:val>
        </c:ser>
        <c:gapWidth val="94"/>
        <c:axId val="31251904"/>
        <c:axId val="28706496"/>
      </c:barChart>
      <c:lineChart>
        <c:grouping val="standard"/>
        <c:varyColors val="0"/>
        <c:ser>
          <c:idx val="1"/>
          <c:order val="1"/>
          <c:tx>
            <c:strRef>
              <c:f>Informe!$B$21</c:f>
              <c:strCache>
                <c:ptCount val="1"/>
                <c:pt idx="0">
                  <c:v>Límite legal (110%)</c:v>
                </c:pt>
              </c:strCache>
            </c:strRef>
          </c:tx>
          <c:marker>
            <c:symbol val="none"/>
          </c:marker>
          <c:dLbls>
            <c:numFmt formatCode="General" sourceLinked="1"/>
            <c:showLegendKey val="0"/>
            <c:showVal val="0"/>
            <c:showCatName val="0"/>
            <c:showSerName val="0"/>
            <c:showPercent val="0"/>
            <c:showBubbleSize val="0"/>
            <c:showLeaderLines val="0"/>
          </c:dLbls>
          <c:cat>
            <c:numRef>
              <c:f>Informe!$C$19:$E$19</c:f>
              <c:numCache/>
            </c:numRef>
          </c:cat>
          <c:val>
            <c:numRef>
              <c:f>Informe!$C$21:$E$21</c:f>
              <c:numCache/>
            </c:numRef>
          </c:val>
          <c:smooth val="0"/>
        </c:ser>
        <c:marker val="1"/>
        <c:axId val="31251904"/>
        <c:axId val="28706496"/>
      </c:lineChart>
      <c:catAx>
        <c:axId val="31251904"/>
        <c:scaling>
          <c:orientation val="minMax"/>
        </c:scaling>
        <c:delete val="0"/>
        <c:axPos val="b"/>
        <c:numFmt formatCode="General" sourceLinked="1"/>
        <c:majorTickMark val="out"/>
        <c:minorTickMark val="none"/>
        <c:tickLblPos val="nextTo"/>
        <c:spPr>
          <a:ln w="6350" cap="flat" cmpd="sng"/>
        </c:spPr>
        <c:txPr>
          <a:bodyPr/>
          <a:lstStyle/>
          <a:p>
            <a:pPr>
              <a:defRPr lang="en-US" sz="1000" u="none" baseline="0">
                <a:latin typeface="Calibri Light"/>
                <a:ea typeface="Calibri Light"/>
                <a:cs typeface="Calibri Light"/>
              </a:defRPr>
            </a:pPr>
          </a:p>
        </c:txPr>
        <c:crossAx val="28706496"/>
        <c:crosses val="autoZero"/>
        <c:auto val="1"/>
        <c:lblOffset val="100"/>
        <c:noMultiLvlLbl val="0"/>
      </c:catAx>
      <c:valAx>
        <c:axId val="28706496"/>
        <c:scaling>
          <c:orientation val="minMax"/>
        </c:scaling>
        <c:delete val="0"/>
        <c:axPos val="l"/>
        <c:numFmt formatCode="General" sourceLinked="1"/>
        <c:majorTickMark val="out"/>
        <c:minorTickMark val="none"/>
        <c:tickLblPos val="nextTo"/>
        <c:spPr>
          <a:ln w="6350" cap="flat" cmpd="sng"/>
        </c:spPr>
        <c:txPr>
          <a:bodyPr/>
          <a:lstStyle/>
          <a:p>
            <a:pPr>
              <a:defRPr lang="en-US" sz="1000" u="none" baseline="0">
                <a:latin typeface="Calibri Light"/>
                <a:ea typeface="Calibri Light"/>
                <a:cs typeface="Calibri Light"/>
              </a:defRPr>
            </a:pPr>
          </a:p>
        </c:txPr>
        <c:crossAx val="31251904"/>
        <c:crosses val="autoZero"/>
        <c:crossBetween val="between"/>
      </c:valAx>
    </c:plotArea>
    <c:legend>
      <c:legendPos val="b"/>
      <c:layout/>
      <c:overlay val="0"/>
      <c:txPr>
        <a:bodyPr vert="horz" rot="0"/>
        <a:lstStyle/>
        <a:p>
          <a:pPr>
            <a:defRPr lang="en-US" sz="1000" u="none" baseline="0">
              <a:latin typeface="Calibri Light"/>
              <a:ea typeface="Calibri Light"/>
              <a:cs typeface="Calibri Light"/>
            </a:defRPr>
          </a:pPr>
        </a:p>
      </c:txPr>
    </c:legend>
    <c:plotVisOnly val="1"/>
    <c:dispBlanksAs val="gap"/>
    <c:showDLblsOverMax val="0"/>
  </c:chart>
  <c:spPr>
    <a:ln w="6350">
      <a:noFill/>
    </a:ln>
  </c:spPr>
</c:chartSpace>
</file>

<file path=xl/drawings/_rels/drawing1.xml.rels><?xml version="1.0" encoding="UTF-8" standalone="yes"?><Relationships xmlns="http://schemas.openxmlformats.org/package/2006/relationships"><Relationship Id="rId2" Type="http://schemas.openxmlformats.org/officeDocument/2006/relationships/image" Target="../media/image1.png" /><Relationship Id="rId1" Type="http://schemas.openxmlformats.org/officeDocument/2006/relationships/chart" Target="../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16</xdr:row>
      <xdr:rowOff>161924</xdr:rowOff>
    </xdr:from>
    <xdr:to>
      <xdr:col>4</xdr:col>
      <xdr:colOff>1581150</xdr:colOff>
      <xdr:row>38</xdr:row>
      <xdr:rowOff>19049</xdr:rowOff>
    </xdr:to>
    <xdr:graphicFrame macro="">
      <xdr:nvGraphicFramePr>
        <xdr:cNvPr id="1" name="1 Gráfico"/>
        <xdr:cNvGraphicFramePr/>
      </xdr:nvGraphicFramePr>
      <xdr:xfrm>
        <a:off x="857250" y="5362575"/>
        <a:ext cx="8143875" cy="34194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0</xdr:colOff>
      <xdr:row>1</xdr:row>
      <xdr:rowOff>0</xdr:rowOff>
    </xdr:from>
    <xdr:to>
      <xdr:col>3</xdr:col>
      <xdr:colOff>1581150</xdr:colOff>
      <xdr:row>1</xdr:row>
      <xdr:rowOff>390525</xdr:rowOff>
    </xdr:to>
    <xdr:sp fLocksText="0">
      <xdr:nvSpPr>
        <xdr:cNvPr id="2" name="TextBox 2"/>
        <xdr:cNvSpPr txBox="1"/>
      </xdr:nvSpPr>
      <xdr:spPr>
        <a:xfrm>
          <a:off x="714375" y="161925"/>
          <a:ext cx="6638925" cy="390525"/>
        </a:xfrm>
        <a:prstGeom prst="rect"/>
        <a:solidFill>
          <a:srgbClr val="FFFFFF"/>
        </a:solidFill>
        <a:ln w="9525">
          <a:noFill/>
        </a:ln>
      </xdr:spPr>
      <xdr:style>
        <a:lnRef idx="2">
          <a:schemeClr val="accent1">
            <a:shade val="50000"/>
          </a:schemeClr>
        </a:lnRef>
        <a:fillRef idx="1">
          <a:schemeClr val="accent1"/>
        </a:fillRef>
        <a:effectRef idx="0">
          <a:schemeClr val="accent1"/>
        </a:effectRef>
        <a:fontRef idx="minor">
          <a:schemeClr val="tx1"/>
        </a:fontRef>
      </xdr:style>
      <xdr:txBody>
        <a:bodyPr lIns="0" tIns="45720" rIns="0" bIns="45720" wrap="square"/>
        <a:p>
          <a:pPr>
            <a:defRPr lang="en-US" sz="1800" u="none" baseline="0">
              <a:solidFill>
                <a:schemeClr val="tx1"/>
              </a:solidFill>
              <a:latin typeface="Calibri Light"/>
              <a:ea typeface="Calibri Light"/>
              <a:cs typeface="Calibri Light"/>
            </a:defRPr>
          </a:pPr>
          <a:r>
            <a:t>Endeudamiento</a:t>
          </a:r>
        </a:p>
      </xdr:txBody>
    </xdr:sp>
    <xdr:clientData/>
  </xdr:twoCellAnchor>
  <xdr:twoCellAnchor editAs="oneCell">
    <xdr:from>
      <xdr:col>4</xdr:col>
      <xdr:colOff>1238250</xdr:colOff>
      <xdr:row>1</xdr:row>
      <xdr:rowOff>47625</xdr:rowOff>
    </xdr:from>
    <xdr:to>
      <xdr:col>5</xdr:col>
      <xdr:colOff>0</xdr:colOff>
      <xdr:row>2</xdr:row>
      <xdr:rowOff>104775</xdr:rowOff>
    </xdr:to>
    <xdr:pic>
      <xdr:nvPicPr>
        <xdr:cNvPr id="3" name="Picture 3"/>
        <xdr:cNvPicPr>
          <a:picLocks noChangeAspect="1"/>
        </xdr:cNvPicPr>
      </xdr:nvPicPr>
      <xdr:blipFill>
        <a:blip r:embed="rId2"/>
        <a:stretch>
          <a:fillRect/>
        </a:stretch>
      </xdr:blipFill>
      <xdr:spPr>
        <a:xfrm>
          <a:off x="8658225" y="209550"/>
          <a:ext cx="409575" cy="571500"/>
        </a:xfrm>
        <a:prstGeom prst="rec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printerSettings" Target="../printerSettings/printerSettings1.bin" /><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2" Type="http://schemas.openxmlformats.org/officeDocument/2006/relationships/vmlDrawing" Target="../drawings/vmlDrawing1.vml" /><Relationship Id="rId3" Type="http://schemas.openxmlformats.org/officeDocument/2006/relationships/printerSettings" Target="../printerSettings/printerSettings2.bin" /><Relationship Id="rId1" Type="http://schemas.openxmlformats.org/officeDocument/2006/relationships/comments" Target="../comments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sheetPr>
    <pageSetUpPr fitToPage="1"/>
  </sheetPr>
  <dimension ref="B2:F41"/>
  <sheetViews>
    <sheetView showGridLines="0" tabSelected="1" workbookViewId="0" topLeftCell="A1">
      <selection pane="topLeft" activeCell="A1" sqref="A1"/>
    </sheetView>
  </sheetViews>
  <sheetFormatPr defaultColWidth="9.14428571428571" defaultRowHeight="12.75" customHeight="1"/>
  <cols>
    <col min="1" max="1" width="10.7142857142857"/>
    <col min="2" max="2" width="51.1428571428571" style="89" customWidth="1"/>
    <col min="3" max="5" width="24.7142857142857" style="89" customWidth="1"/>
    <col min="6" max="6" width="10.7142857142857" style="89"/>
    <col min="7" max="7" width="9.14285714285714" style="89" customWidth="1"/>
    <col min="8" max="16384" width="9.14285714285714" style="89"/>
  </cols>
  <sheetData>
    <row r="2" spans="2:6" ht="41" customHeight="1">
      <c r="B2" s="89"/>
      <c r="C2" s="89"/>
      <c r="D2" s="89"/>
      <c r="E2" s="89"/>
      <c r="F2" t="s">
        <v>54</v>
      </c>
    </row>
    <row r="3" spans="2:6" ht="12.75" customHeight="1">
      <c r="B3" s="97" t="s">
        <v>83</v>
      </c>
      <c r="C3" s="89"/>
      <c r="D3" s="89"/>
      <c r="E3" s="89"/>
      <c r="F3"/>
    </row>
    <row r="4" spans="2:6" ht="30" customHeight="1" thickBot="1">
      <c r="B4" s="101" t="s">
        <v>82</v>
      </c>
      <c r="C4" s="89"/>
      <c r="D4" s="89"/>
      <c r="E4" s="89"/>
      <c r="F4"/>
    </row>
    <row r="5" spans="2:6" ht="115" customHeight="1">
      <c r="B5" s="100" t="s">
        <v>17</v>
      </c>
      <c r="C5" s="102"/>
      <c r="D5" s="102"/>
      <c r="E5" s="102"/>
      <c r="F5"/>
    </row>
    <row r="6" spans="2:6" ht="40" customHeight="1">
      <c r="B6" s="96" t="s">
        <v>48</v>
      </c>
      <c r="C6" s="89"/>
      <c r="D6" s="89"/>
      <c r="E6" s="89"/>
      <c r="F6"/>
    </row>
    <row r="7" spans="2:6" ht="15" customHeight="1">
      <c r="B7" s="77"/>
      <c r="C7" s="78">
        <f>Ctxt.ML.Anio3</f>
        <v>2018</v>
      </c>
      <c r="D7" s="78">
        <f>Ctxt.ML.Anio2</f>
        <v>2019</v>
      </c>
      <c r="E7" s="78">
        <f>Ctxt.ML.Anio1</f>
        <v>2020</v>
      </c>
      <c r="F7"/>
    </row>
    <row r="8" spans="2:6" ht="15" customHeight="1">
      <c r="B8" s="79" t="s">
        <v>0</v>
      </c>
      <c r="C8" s="80" t="s">
        <v>1</v>
      </c>
      <c r="D8" s="80" t="s">
        <v>1</v>
      </c>
      <c r="E8" s="80" t="s">
        <v>1</v>
      </c>
      <c r="F8"/>
    </row>
    <row r="9" spans="2:6" ht="15" customHeight="1">
      <c r="B9" s="81" t="s">
        <v>2</v>
      </c>
      <c r="C9" s="82">
        <f>Liq.Ing.Cap1.Mun.Anio3+Liq.Ing.Cap2.Mun.Anio3+Liq.Ing.Cap3.Mun.Anio3+Liq.Ing.Cap4.Mun.Anio3+Liq.Ing.Cap5.Mun.Anio3</f>
        <v>94046240.210000008</v>
      </c>
      <c r="D9" s="82">
        <f>Liq.Ing.Cap1.Mun.Anio2+Liq.Ing.Cap2.Mun.Anio2+Liq.Ing.Cap3.Mun.Anio2+Liq.Ing.Cap4.Mun.Anio2+Liq.Ing.Cap5.Mun.Anio2</f>
        <v>93026601.540000007</v>
      </c>
      <c r="E9" s="82">
        <f>Liq.Ing.Cap1.Mun.Anio1+Liq.Ing.Cap2.Mun.Anio1+Liq.Ing.Cap3.Mun.Anio1+Liq.Ing.Cap4.Mun.Anio1+Liq.Ing.Cap5.Mun.Anio1</f>
        <v>85543867.840000004</v>
      </c>
      <c r="F9"/>
    </row>
    <row r="10" spans="2:6" ht="15" customHeight="1">
      <c r="B10" s="83" t="s">
        <v>3</v>
      </c>
      <c r="C10" s="84">
        <f>Deuda.Mun.Anio3</f>
        <v>23264267.850000001</v>
      </c>
      <c r="D10" s="84">
        <f>Deuda.Mun.Anio2</f>
        <v>22048091.739999998</v>
      </c>
      <c r="E10" s="84">
        <f>Deuda.Mun.Anio1</f>
        <v>19013875</v>
      </c>
      <c r="F10"/>
    </row>
    <row r="11" spans="2:6" ht="15" customHeight="1">
      <c r="B11" s="85" t="s">
        <v>4</v>
      </c>
      <c r="C11" s="86">
        <f>C10/C9</f>
        <v>0.24737052537190418</v>
      </c>
      <c r="D11" s="86">
        <f>D10/D9</f>
        <v>0.23700846182712221</v>
      </c>
      <c r="E11" s="86">
        <f>E10/E9</f>
        <v>0.22227046169531722</v>
      </c>
      <c r="F11"/>
    </row>
    <row r="12" spans="2:6" ht="15" customHeight="1">
      <c r="B12" s="87" t="s">
        <v>5</v>
      </c>
      <c r="C12" s="84">
        <f>C9*1.1</f>
        <v>103450864.23100002</v>
      </c>
      <c r="D12" s="84">
        <f>D9*1.1</f>
        <v>102329261.69400002</v>
      </c>
      <c r="E12" s="84">
        <f>E9*1.1</f>
        <v>94098254.624000013</v>
      </c>
      <c r="F12"/>
    </row>
    <row r="13" spans="2:6" ht="15" customHeight="1">
      <c r="B13" s="81" t="s">
        <v>6</v>
      </c>
      <c r="C13" s="88">
        <f>1.1-C11</f>
        <v>0.85262947462809591</v>
      </c>
      <c r="D13" s="88">
        <f>1.1-D11</f>
        <v>0.86299153817287788</v>
      </c>
      <c r="E13" s="88">
        <f>1.1-E11</f>
        <v>0.87772953830468281</v>
      </c>
      <c r="F13"/>
    </row>
    <row r="14" spans="2:6" ht="15" customHeight="1">
      <c r="B14" s="89"/>
      <c r="C14" s="89"/>
      <c r="D14" s="89"/>
      <c r="E14" s="89"/>
      <c r="F14"/>
    </row>
    <row r="15" spans="2:6" ht="15" customHeight="1">
      <c r="B15" s="89"/>
      <c r="C15" s="89"/>
      <c r="D15" s="89"/>
      <c r="E15" s="89"/>
      <c r="F15"/>
    </row>
    <row r="16" spans="2:6" ht="24" thickBot="1">
      <c r="B16" s="91" t="s">
        <v>7</v>
      </c>
      <c r="C16" s="91"/>
      <c r="D16" s="91"/>
      <c r="E16" s="91"/>
      <c r="F16"/>
    </row>
    <row r="17" spans="2:6" ht="12.75" customHeight="1">
      <c r="B17" s="89"/>
      <c r="C17" s="89"/>
      <c r="D17" s="89"/>
      <c r="E17" s="89"/>
      <c r="F17"/>
    </row>
    <row r="18" spans="2:6" ht="12.75">
      <c r="B18" s="92"/>
      <c r="C18" s="92"/>
      <c r="D18" s="92"/>
      <c r="E18" s="92"/>
      <c r="F18"/>
    </row>
    <row r="19" spans="2:6" ht="12.75">
      <c r="B19" s="93"/>
      <c r="C19" s="93">
        <f>C7</f>
        <v>2018</v>
      </c>
      <c r="D19" s="93">
        <f>D7</f>
        <v>2019</v>
      </c>
      <c r="E19" s="93">
        <f>E7</f>
        <v>2020</v>
      </c>
      <c r="F19"/>
    </row>
    <row r="20" spans="2:6" ht="12.75">
      <c r="B20" s="93" t="str">
        <f>B10</f>
        <v>Deuda Viva</v>
      </c>
      <c r="C20" s="94">
        <f>C11</f>
        <v>0.24737052537190418</v>
      </c>
      <c r="D20" s="94">
        <f>D11</f>
        <v>0.23700846182712221</v>
      </c>
      <c r="E20" s="94">
        <f>E11</f>
        <v>0.22227046169531722</v>
      </c>
      <c r="F20"/>
    </row>
    <row r="21" spans="2:6" ht="12.75">
      <c r="B21" s="93" t="str">
        <f>B12</f>
        <v>Límite legal (110%)</v>
      </c>
      <c r="C21" s="94">
        <v>1.1000000000000001</v>
      </c>
      <c r="D21" s="94">
        <v>1.1000000000000001</v>
      </c>
      <c r="E21" s="94">
        <v>1.1000000000000001</v>
      </c>
      <c r="F21"/>
    </row>
    <row r="22" spans="2:6" ht="12.75">
      <c r="B22" s="93"/>
      <c r="C22" s="93"/>
      <c r="D22" s="93"/>
      <c r="E22" s="93"/>
      <c r="F22"/>
    </row>
    <row r="23" spans="2:6" ht="12.75" customHeight="1">
      <c r="B23" s="89"/>
      <c r="C23" s="89"/>
      <c r="D23" s="89"/>
      <c r="E23" s="89"/>
      <c r="F23"/>
    </row>
    <row r="24" spans="2:6" ht="12.75" customHeight="1">
      <c r="B24" s="89"/>
      <c r="C24" s="89"/>
      <c r="D24" s="89"/>
      <c r="E24" s="89"/>
      <c r="F24"/>
    </row>
    <row r="25" spans="2:6" ht="12.75" customHeight="1">
      <c r="B25" s="89"/>
      <c r="C25" s="89"/>
      <c r="D25" s="89"/>
      <c r="E25" s="89"/>
      <c r="F25"/>
    </row>
    <row r="26" spans="2:6" ht="12.75" customHeight="1">
      <c r="B26" s="89"/>
      <c r="C26" s="89"/>
      <c r="D26" s="89"/>
      <c r="E26" s="89"/>
      <c r="F26"/>
    </row>
    <row r="27" spans="2:6" ht="12.75" customHeight="1">
      <c r="B27" s="89"/>
      <c r="C27" s="89"/>
      <c r="D27" s="89"/>
      <c r="E27" s="89"/>
      <c r="F27"/>
    </row>
    <row r="28" spans="2:6" ht="12.75" customHeight="1">
      <c r="B28" s="89"/>
      <c r="C28" s="89"/>
      <c r="D28" s="89"/>
      <c r="E28" s="89"/>
      <c r="F28"/>
    </row>
    <row r="29" spans="2:6" ht="12.75" customHeight="1">
      <c r="B29" s="89"/>
      <c r="C29" s="89"/>
      <c r="D29" s="89"/>
      <c r="E29" s="89"/>
      <c r="F29"/>
    </row>
    <row r="30" spans="2:6" ht="12.75" customHeight="1">
      <c r="B30" s="89"/>
      <c r="C30" s="89"/>
      <c r="D30" s="89"/>
      <c r="E30" s="89"/>
      <c r="F30"/>
    </row>
    <row r="31" spans="2:6" ht="12.75" customHeight="1">
      <c r="B31" s="89"/>
      <c r="C31" s="89"/>
      <c r="D31" s="89"/>
      <c r="E31" s="89"/>
      <c r="F31"/>
    </row>
    <row r="32" spans="2:6" ht="12.75" customHeight="1">
      <c r="B32" s="89"/>
      <c r="C32" s="89"/>
      <c r="D32" s="89"/>
      <c r="E32" s="89"/>
      <c r="F32"/>
    </row>
    <row r="33" spans="2:6" ht="12.75" customHeight="1">
      <c r="B33" s="89"/>
      <c r="C33" s="89"/>
      <c r="D33" s="89"/>
      <c r="E33" s="89"/>
      <c r="F33"/>
    </row>
    <row r="34" spans="2:6" ht="12.75" customHeight="1">
      <c r="B34" s="89"/>
      <c r="C34" s="89"/>
      <c r="D34" s="89"/>
      <c r="E34" s="89"/>
      <c r="F34"/>
    </row>
    <row r="35" spans="2:6" ht="12.75" customHeight="1">
      <c r="B35" s="89"/>
      <c r="C35" s="89"/>
      <c r="D35" s="89"/>
      <c r="E35" s="89"/>
      <c r="F35"/>
    </row>
    <row r="36" spans="2:6" ht="12.75" customHeight="1">
      <c r="B36" s="89"/>
      <c r="C36" s="89"/>
      <c r="D36" s="89"/>
      <c r="E36" s="89"/>
      <c r="F36"/>
    </row>
    <row r="37" spans="2:6" ht="12.75" customHeight="1">
      <c r="B37" s="89"/>
      <c r="C37" s="89"/>
      <c r="D37" s="89"/>
      <c r="E37" s="89"/>
      <c r="F37"/>
    </row>
    <row r="38" spans="2:6" ht="12.75" customHeight="1">
      <c r="B38" s="89"/>
      <c r="C38" s="89"/>
      <c r="D38" s="89"/>
      <c r="E38" s="89"/>
      <c r="F38"/>
    </row>
    <row r="39" spans="2:6" ht="12.75" customHeight="1">
      <c r="B39" s="89"/>
      <c r="C39" s="89"/>
      <c r="D39" s="89"/>
      <c r="E39" s="89"/>
      <c r="F39"/>
    </row>
    <row r="40" spans="2:6" ht="12.75" customHeight="1">
      <c r="B40" s="89"/>
      <c r="C40" s="89"/>
      <c r="D40" s="89"/>
      <c r="E40" s="89"/>
      <c r="F40"/>
    </row>
    <row r="41" spans="2:6" ht="15" customHeight="1">
      <c r="B41" s="95" t="s">
        <v>8</v>
      </c>
      <c r="C41" s="95"/>
      <c r="D41" s="95"/>
      <c r="E41" s="95"/>
      <c r="F41"/>
    </row>
  </sheetData>
  <mergeCells count="5">
    <mergeCell ref="B16:E16"/>
    <mergeCell ref="B41:E41"/>
    <mergeCell ref="B6:E6"/>
    <mergeCell ref="B2:E2"/>
    <mergeCell ref="B5:E5"/>
  </mergeCells>
  <printOptions horizontalCentered="1"/>
  <pageMargins left="0" right="0" top="0.393700787401575" bottom="0.314960634614539" header="0.314960634614539" footer="0.314960634614539"/>
  <pageSetup orientation="portrait" paperSize="9" scale="90" r:id="rId2"/>
  <ignoredErrors>
    <ignoredError sqref="A1:F41" numberStoredAsText="1"/>
    <ignoredError sqref="A1:F41" formula="1"/>
  </ignoredError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dimension ref="A1:U499"/>
  <sheetViews>
    <sheetView workbookViewId="0" topLeftCell="A1">
      <pane ySplit="2" topLeftCell="A3" activePane="bottomLeft" state="frozen"/>
      <selection pane="topLeft" activeCell="C1" sqref="C1"/>
      <selection pane="bottomLeft" activeCell="B10" sqref="B10"/>
    </sheetView>
  </sheetViews>
  <sheetFormatPr defaultColWidth="11.4242857142857" defaultRowHeight="15" customHeight="1"/>
  <cols>
    <col min="1" max="1" width="21" style="51" bestFit="1" customWidth="1"/>
    <col min="2" max="2" width="24.8571428571429" style="51" bestFit="1" customWidth="1"/>
    <col min="3" max="3" width="4.71428571428571" style="51" customWidth="1"/>
    <col min="4" max="4" width="19.4285714285714" style="51" bestFit="1" customWidth="1"/>
    <col min="5" max="5" width="14.4285714285714" style="51" customWidth="1"/>
    <col min="6" max="6" width="51.7142857142857" style="75" bestFit="1" customWidth="1"/>
    <col min="7" max="7" width="13.8571428571429" style="51" bestFit="1" customWidth="1"/>
    <col min="8" max="9" width="15.2857142857143" style="51" bestFit="1" customWidth="1"/>
    <col min="10" max="10" width="14.4285714285714" style="51" bestFit="1" customWidth="1"/>
    <col min="11" max="12" width="15.2857142857143" style="51" bestFit="1" customWidth="1"/>
    <col min="13" max="14" width="16.4285714285714" style="51" bestFit="1" customWidth="1"/>
    <col min="15" max="15" width="15.4285714285714" style="51" bestFit="1" customWidth="1"/>
    <col min="16" max="18" width="16.5714285714286" style="51" bestFit="1" customWidth="1"/>
    <col min="19" max="20" width="11.4285714285714" style="51" customWidth="1"/>
    <col min="21" max="21" width="25.4285714285714" style="51" bestFit="1" customWidth="1"/>
    <col min="22" max="22" width="11.4285714285714" style="51" customWidth="1"/>
    <col min="23" max="16384" width="11.4285714285714" style="51"/>
  </cols>
  <sheetData>
    <row r="1" spans="1:18" ht="15.75" thickBot="1">
      <c r="A1" s="1" t="s">
        <v>9</v>
      </c>
      <c r="B1" s="2"/>
      <c r="E1" s="3" t="s">
        <v>10</v>
      </c>
      <c r="F1" s="3" t="s">
        <v>11</v>
      </c>
      <c r="G1" s="4" t="s">
        <v>12</v>
      </c>
      <c r="H1" s="4"/>
      <c r="I1" s="5"/>
      <c r="J1" s="6" t="s">
        <v>13</v>
      </c>
      <c r="K1" s="6"/>
      <c r="L1" s="7"/>
      <c r="M1" s="8" t="s">
        <v>14</v>
      </c>
      <c r="N1" s="8"/>
      <c r="O1" s="9"/>
      <c r="P1" s="10" t="s">
        <v>15</v>
      </c>
      <c r="Q1" s="10"/>
      <c r="R1" s="11"/>
    </row>
    <row r="2" spans="1:18" ht="15.75" thickBot="1">
      <c r="A2" s="12"/>
      <c r="B2" s="13"/>
      <c r="C2" s="14"/>
      <c r="D2" s="15"/>
      <c r="E2" s="16"/>
      <c r="F2" s="16"/>
      <c r="G2" s="4">
        <f>Ctxt.ML.Anio3</f>
        <v>2018</v>
      </c>
      <c r="H2" s="4">
        <f>Ctxt.ML.Anio2</f>
        <v>2019</v>
      </c>
      <c r="I2" s="5">
        <f>Ctxt.ML.Anio1</f>
        <v>2020</v>
      </c>
      <c r="J2" s="6">
        <f>Ctxt.ML.Anio3</f>
        <v>2018</v>
      </c>
      <c r="K2" s="6">
        <f>Ctxt.ML.Anio2</f>
        <v>2019</v>
      </c>
      <c r="L2" s="7">
        <f>Ctxt.ML.Anio1</f>
        <v>2020</v>
      </c>
      <c r="M2" s="8">
        <f>Ctxt.ML.Anio3</f>
        <v>2018</v>
      </c>
      <c r="N2" s="8">
        <f>Ctxt.ML.Anio2</f>
        <v>2019</v>
      </c>
      <c r="O2" s="9">
        <f>Ctxt.ML.Anio1</f>
        <v>2020</v>
      </c>
      <c r="P2" s="10">
        <f>Ctxt.ML.Anio3</f>
        <v>2018</v>
      </c>
      <c r="Q2" s="10">
        <f>Ctxt.ML.Anio2</f>
        <v>2019</v>
      </c>
      <c r="R2" s="11">
        <f>Ctxt.ML.Anio1</f>
        <v>2020</v>
      </c>
    </row>
    <row r="3" spans="1:18" ht="15.75" thickBot="1">
      <c r="A3" s="17" t="s">
        <v>16</v>
      </c>
      <c r="B3" s="18" t="s">
        <v>53</v>
      </c>
      <c r="D3" s="19" t="s">
        <v>18</v>
      </c>
      <c r="E3" s="20"/>
      <c r="F3" s="21" t="s">
        <v>19</v>
      </c>
      <c r="G3" s="22">
        <v>95550</v>
      </c>
      <c r="H3" s="23">
        <v>95814</v>
      </c>
      <c r="I3" s="24">
        <v>96113</v>
      </c>
      <c r="J3" s="22">
        <v>6459763</v>
      </c>
      <c r="K3" s="23">
        <v>6561204</v>
      </c>
      <c r="L3" s="24">
        <v>6586928</v>
      </c>
      <c r="M3" s="22">
        <v>13317349</v>
      </c>
      <c r="N3" s="23">
        <v>13334704</v>
      </c>
      <c r="O3" s="24">
        <v>12584483</v>
      </c>
      <c r="P3" s="22">
        <v>44473303</v>
      </c>
      <c r="Q3" s="23">
        <v>44978605</v>
      </c>
      <c r="R3" s="24">
        <v>40558623</v>
      </c>
    </row>
    <row r="4" spans="1:18" ht="15.75" thickBot="1">
      <c r="A4" s="25" t="s">
        <v>20</v>
      </c>
      <c r="B4" s="26" t="s">
        <v>49</v>
      </c>
      <c r="E4" s="27"/>
      <c r="F4" s="27" t="s">
        <v>22</v>
      </c>
      <c r="G4" s="28">
        <v>36098</v>
      </c>
      <c r="H4" s="29">
        <v>36098</v>
      </c>
      <c r="I4" s="30">
        <v>36098</v>
      </c>
      <c r="J4" s="28">
        <v>2956983</v>
      </c>
      <c r="K4" s="29">
        <v>2968702</v>
      </c>
      <c r="L4" s="30">
        <v>2921504</v>
      </c>
      <c r="M4" s="28">
        <v>6893747</v>
      </c>
      <c r="N4" s="29">
        <v>6851475</v>
      </c>
      <c r="O4" s="30">
        <v>6366643</v>
      </c>
      <c r="P4" s="28">
        <v>24997414</v>
      </c>
      <c r="Q4" s="29">
        <v>25124631</v>
      </c>
      <c r="R4" s="30">
        <v>22391763</v>
      </c>
    </row>
    <row r="5" spans="1:18" ht="15.75" thickBot="1">
      <c r="A5" s="25" t="s">
        <v>23</v>
      </c>
      <c r="B5" s="26" t="s">
        <v>48</v>
      </c>
      <c r="D5" s="19" t="s">
        <v>25</v>
      </c>
      <c r="E5" s="31" t="s">
        <v>43</v>
      </c>
      <c r="F5" s="32" t="s">
        <v>57</v>
      </c>
      <c r="G5" s="33">
        <v>62129327.630000003</v>
      </c>
      <c r="H5" s="34">
        <v>60728180.530000001</v>
      </c>
      <c r="I5" s="35">
        <v>59115284.600000001</v>
      </c>
      <c r="J5" s="33">
        <v>4135943898.7399998</v>
      </c>
      <c r="K5" s="34">
        <v>4117393173.5500002</v>
      </c>
      <c r="L5" s="35">
        <v>3904887668.1599998</v>
      </c>
      <c r="M5" s="33">
        <v>6067673646.8000002</v>
      </c>
      <c r="N5" s="34">
        <v>6092991610.25</v>
      </c>
      <c r="O5" s="35">
        <v>5688986837.4799995</v>
      </c>
      <c r="P5" s="33">
        <v>20765904046.580002</v>
      </c>
      <c r="Q5" s="34">
        <v>20921772816.82</v>
      </c>
      <c r="R5" s="35">
        <v>18757661168.98</v>
      </c>
    </row>
    <row r="6" spans="1:18" ht="15">
      <c r="A6" s="25" t="s">
        <v>28</v>
      </c>
      <c r="B6" s="26">
        <v>2020</v>
      </c>
      <c r="E6" s="31" t="s">
        <v>39</v>
      </c>
      <c r="F6" s="32" t="s">
        <v>56</v>
      </c>
      <c r="G6" s="33">
        <v>8041827.8200000003</v>
      </c>
      <c r="H6" s="34">
        <v>4904664.6699999999</v>
      </c>
      <c r="I6" s="35">
        <v>5254361.6900000004</v>
      </c>
      <c r="J6" s="33">
        <v>347956627.16000003</v>
      </c>
      <c r="K6" s="34">
        <v>343037516.76999998</v>
      </c>
      <c r="L6" s="35">
        <v>303780278.81999999</v>
      </c>
      <c r="M6" s="33">
        <v>859872569.79999995</v>
      </c>
      <c r="N6" s="34">
        <v>830676631.82000005</v>
      </c>
      <c r="O6" s="35">
        <v>631140058.94000006</v>
      </c>
      <c r="P6" s="33">
        <v>2024598847.99</v>
      </c>
      <c r="Q6" s="34">
        <v>2048527930.51</v>
      </c>
      <c r="R6" s="35">
        <v>1544412451.3199999</v>
      </c>
    </row>
    <row r="7" spans="1:18" ht="15">
      <c r="A7" s="25" t="s">
        <v>31</v>
      </c>
      <c r="B7" s="26">
        <v>2019</v>
      </c>
      <c r="E7" s="31" t="s">
        <v>36</v>
      </c>
      <c r="F7" s="36" t="s">
        <v>51</v>
      </c>
      <c r="G7" s="37">
        <v>9952427.5399999991</v>
      </c>
      <c r="H7" s="38">
        <v>11836780.67</v>
      </c>
      <c r="I7" s="39">
        <v>6092182.9400000004</v>
      </c>
      <c r="J7" s="37">
        <v>1149642699.98</v>
      </c>
      <c r="K7" s="38">
        <v>1123535646.3299999</v>
      </c>
      <c r="L7" s="39">
        <v>814186391.75999999</v>
      </c>
      <c r="M7" s="37">
        <v>2321173280.9699998</v>
      </c>
      <c r="N7" s="38">
        <v>2311014401.1500001</v>
      </c>
      <c r="O7" s="39">
        <v>1868919723.45</v>
      </c>
      <c r="P7" s="37">
        <v>8308470488.1300001</v>
      </c>
      <c r="Q7" s="38">
        <v>8403405876.04</v>
      </c>
      <c r="R7" s="39">
        <v>6289764119.5600004</v>
      </c>
    </row>
    <row r="8" spans="1:18" ht="15">
      <c r="A8" s="25" t="s">
        <v>34</v>
      </c>
      <c r="B8" s="26">
        <v>2018</v>
      </c>
      <c r="E8" s="31" t="s">
        <v>33</v>
      </c>
      <c r="F8" s="36" t="s">
        <v>32</v>
      </c>
      <c r="G8" s="37">
        <v>12598125.060000001</v>
      </c>
      <c r="H8" s="38">
        <v>13173077.27</v>
      </c>
      <c r="I8" s="39">
        <v>13693956.83</v>
      </c>
      <c r="J8" s="37">
        <v>2336447087.8800001</v>
      </c>
      <c r="K8" s="38">
        <v>2359114895.4200001</v>
      </c>
      <c r="L8" s="39">
        <v>2532384325.6700001</v>
      </c>
      <c r="M8" s="37">
        <v>4366359695.25</v>
      </c>
      <c r="N8" s="38">
        <v>4419455520.4399996</v>
      </c>
      <c r="O8" s="39">
        <v>4162527520.4699998</v>
      </c>
      <c r="P8" s="37">
        <v>16818289398.52</v>
      </c>
      <c r="Q8" s="38">
        <v>17483545921.080002</v>
      </c>
      <c r="R8" s="39">
        <v>15945418993.66</v>
      </c>
    </row>
    <row r="9" spans="1:18" ht="15">
      <c r="A9" s="25" t="s">
        <v>37</v>
      </c>
      <c r="B9" s="26" t="s">
        <v>46</v>
      </c>
      <c r="E9" s="31" t="s">
        <v>30</v>
      </c>
      <c r="F9" s="36" t="s">
        <v>21</v>
      </c>
      <c r="G9" s="37">
        <v>1324532.1599999999</v>
      </c>
      <c r="H9" s="38">
        <v>2383898.3999999999</v>
      </c>
      <c r="I9" s="39">
        <v>1388081.78</v>
      </c>
      <c r="J9" s="37">
        <v>133654296.09</v>
      </c>
      <c r="K9" s="38">
        <v>175590725.13</v>
      </c>
      <c r="L9" s="39">
        <v>146604074.12</v>
      </c>
      <c r="M9" s="37">
        <v>197960260.78999999</v>
      </c>
      <c r="N9" s="38">
        <v>216593305.38</v>
      </c>
      <c r="O9" s="39">
        <v>162746562.53</v>
      </c>
      <c r="P9" s="37">
        <v>804737932.95000005</v>
      </c>
      <c r="Q9" s="38">
        <v>907416907.11000001</v>
      </c>
      <c r="R9" s="39">
        <v>648566054.01999998</v>
      </c>
    </row>
    <row r="10" spans="1:18" ht="15">
      <c r="A10" s="25" t="s">
        <v>40</v>
      </c>
      <c r="B10" s="40" t="s">
        <v>52</v>
      </c>
      <c r="E10" s="31" t="s">
        <v>27</v>
      </c>
      <c r="F10" s="36" t="s">
        <v>24</v>
      </c>
      <c r="G10" s="37">
        <v>0</v>
      </c>
      <c r="H10" s="38">
        <v>0</v>
      </c>
      <c r="I10" s="39">
        <v>7368500</v>
      </c>
      <c r="J10" s="37">
        <v>107549720.03</v>
      </c>
      <c r="K10" s="38">
        <v>51299397.280000001</v>
      </c>
      <c r="L10" s="39">
        <v>31959824.93</v>
      </c>
      <c r="M10" s="37">
        <v>180189964.66</v>
      </c>
      <c r="N10" s="38">
        <v>152489223.69</v>
      </c>
      <c r="O10" s="39">
        <v>88014888.200000003</v>
      </c>
      <c r="P10" s="37">
        <v>437291833.25999999</v>
      </c>
      <c r="Q10" s="38">
        <v>336438564.14999998</v>
      </c>
      <c r="R10" s="39">
        <v>200269137.93000001</v>
      </c>
    </row>
    <row r="11" spans="1:18" ht="15">
      <c r="A11" s="41" t="s">
        <v>44</v>
      </c>
      <c r="B11" s="42">
        <v>44400</v>
      </c>
      <c r="E11" s="31" t="s">
        <v>63</v>
      </c>
      <c r="F11" s="36" t="s">
        <v>41</v>
      </c>
      <c r="G11" s="37">
        <v>5500</v>
      </c>
      <c r="H11" s="38">
        <v>61936.099999999999</v>
      </c>
      <c r="I11" s="39">
        <v>0</v>
      </c>
      <c r="J11" s="37">
        <v>37495225.670000002</v>
      </c>
      <c r="K11" s="38">
        <v>33483777.300000001</v>
      </c>
      <c r="L11" s="39">
        <v>28740154.050000001</v>
      </c>
      <c r="M11" s="37">
        <v>263768778.83000001</v>
      </c>
      <c r="N11" s="38">
        <v>275403111.56999999</v>
      </c>
      <c r="O11" s="39">
        <v>208660957.16999999</v>
      </c>
      <c r="P11" s="37">
        <v>1876843312.6700001</v>
      </c>
      <c r="Q11" s="38">
        <v>1960716568.24</v>
      </c>
      <c r="R11" s="39">
        <v>1485913487.9400001</v>
      </c>
    </row>
    <row r="12" spans="1:18" ht="15">
      <c r="A12" s="41" t="s">
        <v>47</v>
      </c>
      <c r="B12" s="43">
        <v>2011</v>
      </c>
      <c r="E12" s="31" t="s">
        <v>61</v>
      </c>
      <c r="F12" s="36" t="s">
        <v>84</v>
      </c>
      <c r="G12" s="37">
        <v>315308.32000000001</v>
      </c>
      <c r="H12" s="38">
        <v>486416.59000000003</v>
      </c>
      <c r="I12" s="39">
        <v>274965.96000000002</v>
      </c>
      <c r="J12" s="37">
        <v>4473081.2599999998</v>
      </c>
      <c r="K12" s="38">
        <v>4857875.5099999998</v>
      </c>
      <c r="L12" s="39">
        <v>3549697.7799999998</v>
      </c>
      <c r="M12" s="37">
        <v>27764511.399999999</v>
      </c>
      <c r="N12" s="38">
        <v>29603160.629999999</v>
      </c>
      <c r="O12" s="39">
        <v>21512522.399999999</v>
      </c>
      <c r="P12" s="37">
        <v>80932855.310000002</v>
      </c>
      <c r="Q12" s="38">
        <v>70689384.590000004</v>
      </c>
      <c r="R12" s="39">
        <v>57940597.32</v>
      </c>
    </row>
    <row r="13" spans="1:21" ht="15.75" thickBot="1">
      <c r="A13" s="44" t="s">
        <v>50</v>
      </c>
      <c r="B13" s="45" t="s">
        <v>45</v>
      </c>
      <c r="E13" s="46" t="s">
        <v>59</v>
      </c>
      <c r="F13" s="47" t="s">
        <v>85</v>
      </c>
      <c r="G13" s="48">
        <v>7251000</v>
      </c>
      <c r="H13" s="49">
        <v>8832957.5600000005</v>
      </c>
      <c r="I13" s="50">
        <v>0</v>
      </c>
      <c r="J13" s="48">
        <v>92628357.920000002</v>
      </c>
      <c r="K13" s="49">
        <v>114541826.76000001</v>
      </c>
      <c r="L13" s="50">
        <v>75611718.150000006</v>
      </c>
      <c r="M13" s="48">
        <v>626262949.96000004</v>
      </c>
      <c r="N13" s="49">
        <v>1075524439.1700001</v>
      </c>
      <c r="O13" s="50">
        <v>502500269.12</v>
      </c>
      <c r="P13" s="48">
        <v>1674776600.9100001</v>
      </c>
      <c r="Q13" s="49">
        <v>2331103797.02</v>
      </c>
      <c r="R13" s="50">
        <v>1196807193</v>
      </c>
      <c r="U13" s="51" t="s">
        <v>54</v>
      </c>
    </row>
    <row r="14" spans="4:18" ht="15.75" thickBot="1">
      <c r="D14" s="19" t="s">
        <v>55</v>
      </c>
      <c r="E14" s="31" t="s">
        <v>43</v>
      </c>
      <c r="F14" s="32" t="s">
        <v>42</v>
      </c>
      <c r="G14" s="33">
        <v>34256148.899999999</v>
      </c>
      <c r="H14" s="34">
        <v>36630433.719999999</v>
      </c>
      <c r="I14" s="35">
        <v>37405186.369999997</v>
      </c>
      <c r="J14" s="33">
        <v>2438837185.6399999</v>
      </c>
      <c r="K14" s="34">
        <v>2614420193.77</v>
      </c>
      <c r="L14" s="35">
        <v>2647983290.0799999</v>
      </c>
      <c r="M14" s="33">
        <v>5003472130.6899996</v>
      </c>
      <c r="N14" s="34">
        <v>5205378163.4099998</v>
      </c>
      <c r="O14" s="35">
        <v>4867103765.3199997</v>
      </c>
      <c r="P14" s="33">
        <v>16769370384.559999</v>
      </c>
      <c r="Q14" s="34">
        <v>17820914992.5</v>
      </c>
      <c r="R14" s="35">
        <v>15998264746.690001</v>
      </c>
    </row>
    <row r="15" spans="5:18" ht="15">
      <c r="E15" s="31" t="s">
        <v>39</v>
      </c>
      <c r="F15" s="36" t="s">
        <v>38</v>
      </c>
      <c r="G15" s="37">
        <v>42077011.700000003</v>
      </c>
      <c r="H15" s="38">
        <v>42089111.310000002</v>
      </c>
      <c r="I15" s="39">
        <v>43302434.479999997</v>
      </c>
      <c r="J15" s="37">
        <v>2726887717.9899998</v>
      </c>
      <c r="K15" s="38">
        <v>2917844676.7800002</v>
      </c>
      <c r="L15" s="39">
        <v>2892183215.0100002</v>
      </c>
      <c r="M15" s="37">
        <v>4725878635.8299999</v>
      </c>
      <c r="N15" s="38">
        <v>4874283913.5799999</v>
      </c>
      <c r="O15" s="39">
        <v>4295193476.6800003</v>
      </c>
      <c r="P15" s="37">
        <v>16754568884.049999</v>
      </c>
      <c r="Q15" s="38">
        <v>17637003987.740002</v>
      </c>
      <c r="R15" s="39">
        <v>15057837394.530001</v>
      </c>
    </row>
    <row r="16" spans="5:18" ht="15">
      <c r="E16" s="31" t="s">
        <v>36</v>
      </c>
      <c r="F16" s="36" t="s">
        <v>35</v>
      </c>
      <c r="G16" s="37">
        <v>620981.68999999994</v>
      </c>
      <c r="H16" s="38">
        <v>459378.90999999997</v>
      </c>
      <c r="I16" s="39">
        <v>889154.93000000005</v>
      </c>
      <c r="J16" s="37">
        <v>192338288.03</v>
      </c>
      <c r="K16" s="38">
        <v>194286837.58000001</v>
      </c>
      <c r="L16" s="39">
        <v>132146453.17</v>
      </c>
      <c r="M16" s="37">
        <v>171331256.13999999</v>
      </c>
      <c r="N16" s="38">
        <v>160519872.47999999</v>
      </c>
      <c r="O16" s="39">
        <v>131626218.06</v>
      </c>
      <c r="P16" s="37">
        <v>562017521.29999995</v>
      </c>
      <c r="Q16" s="38">
        <v>522810265.30000001</v>
      </c>
      <c r="R16" s="39">
        <v>400486284.57999998</v>
      </c>
    </row>
    <row r="17" spans="5:18" ht="15">
      <c r="E17" s="31" t="s">
        <v>33</v>
      </c>
      <c r="F17" s="36" t="s">
        <v>32</v>
      </c>
      <c r="G17" s="37">
        <v>2887923.5299999998</v>
      </c>
      <c r="H17" s="38">
        <v>2291322.48</v>
      </c>
      <c r="I17" s="39">
        <v>4808983.3099999996</v>
      </c>
      <c r="J17" s="37">
        <v>548754494.41999996</v>
      </c>
      <c r="K17" s="38">
        <v>592965454.77999997</v>
      </c>
      <c r="L17" s="39">
        <v>694071179.59000003</v>
      </c>
      <c r="M17" s="37">
        <v>1327217289.26</v>
      </c>
      <c r="N17" s="38">
        <v>1345346711.1600001</v>
      </c>
      <c r="O17" s="39">
        <v>1407273317.6600001</v>
      </c>
      <c r="P17" s="37">
        <v>4715464259.6499996</v>
      </c>
      <c r="Q17" s="38">
        <v>4822598552.0600004</v>
      </c>
      <c r="R17" s="39">
        <v>4930450509.6999998</v>
      </c>
    </row>
    <row r="18" spans="5:18" ht="15">
      <c r="E18" s="31" t="s">
        <v>30</v>
      </c>
      <c r="F18" s="36" t="s">
        <v>29</v>
      </c>
      <c r="G18" s="52"/>
      <c r="H18" s="53"/>
      <c r="I18" s="54"/>
      <c r="J18" s="52"/>
      <c r="K18" s="53"/>
      <c r="L18" s="54"/>
      <c r="M18" s="52"/>
      <c r="N18" s="53"/>
      <c r="O18" s="54"/>
      <c r="P18" s="52"/>
      <c r="Q18" s="53"/>
      <c r="R18" s="54"/>
    </row>
    <row r="19" spans="5:18" ht="15">
      <c r="E19" s="31" t="s">
        <v>27</v>
      </c>
      <c r="F19" s="36" t="s">
        <v>26</v>
      </c>
      <c r="G19" s="37">
        <v>9033300.4900000002</v>
      </c>
      <c r="H19" s="38">
        <v>16311755.449999999</v>
      </c>
      <c r="I19" s="39">
        <v>12180869.140000001</v>
      </c>
      <c r="J19" s="37">
        <v>596284214.40999997</v>
      </c>
      <c r="K19" s="38">
        <v>769120886.94000006</v>
      </c>
      <c r="L19" s="39">
        <v>677039301.71000004</v>
      </c>
      <c r="M19" s="37">
        <v>1053320943.8200001</v>
      </c>
      <c r="N19" s="38">
        <v>1131366383.28</v>
      </c>
      <c r="O19" s="39">
        <v>941424278.83000004</v>
      </c>
      <c r="P19" s="37">
        <v>5312211149.5100002</v>
      </c>
      <c r="Q19" s="38">
        <v>6046034597.1800003</v>
      </c>
      <c r="R19" s="39">
        <v>4532819345.7399998</v>
      </c>
    </row>
    <row r="20" spans="5:18" ht="15">
      <c r="E20" s="31" t="s">
        <v>63</v>
      </c>
      <c r="F20" s="36" t="s">
        <v>62</v>
      </c>
      <c r="G20" s="37">
        <v>0</v>
      </c>
      <c r="H20" s="38">
        <v>0</v>
      </c>
      <c r="I20" s="39">
        <v>0</v>
      </c>
      <c r="J20" s="37">
        <v>305205863.56999999</v>
      </c>
      <c r="K20" s="38">
        <v>210391890.16999999</v>
      </c>
      <c r="L20" s="39">
        <v>277514230.08999997</v>
      </c>
      <c r="M20" s="37">
        <v>180493086.27000001</v>
      </c>
      <c r="N20" s="38">
        <v>175985808.94</v>
      </c>
      <c r="O20" s="39">
        <v>126277694.88</v>
      </c>
      <c r="P20" s="37">
        <v>775004463.39999998</v>
      </c>
      <c r="Q20" s="38">
        <v>596667342.71000004</v>
      </c>
      <c r="R20" s="39">
        <v>576650803</v>
      </c>
    </row>
    <row r="21" spans="5:18" ht="15">
      <c r="E21" s="31" t="s">
        <v>61</v>
      </c>
      <c r="F21" s="36" t="s">
        <v>60</v>
      </c>
      <c r="G21" s="37">
        <v>383895.52000000002</v>
      </c>
      <c r="H21" s="38">
        <v>465293.33000000002</v>
      </c>
      <c r="I21" s="39">
        <v>304392.66999999998</v>
      </c>
      <c r="J21" s="37">
        <v>24120480.940000001</v>
      </c>
      <c r="K21" s="38">
        <v>22947204.940000001</v>
      </c>
      <c r="L21" s="39">
        <v>17999766.719999999</v>
      </c>
      <c r="M21" s="37">
        <v>39706611.93</v>
      </c>
      <c r="N21" s="38">
        <v>48220253.710000001</v>
      </c>
      <c r="O21" s="39">
        <v>30046247.75</v>
      </c>
      <c r="P21" s="37">
        <v>160506893.15000001</v>
      </c>
      <c r="Q21" s="38">
        <v>173395670.28999999</v>
      </c>
      <c r="R21" s="39">
        <v>174314431.37</v>
      </c>
    </row>
    <row r="22" spans="5:18" ht="15.75" thickBot="1">
      <c r="E22" s="47" t="s">
        <v>59</v>
      </c>
      <c r="F22" s="47" t="s">
        <v>58</v>
      </c>
      <c r="G22" s="48">
        <v>2336153.9100000001</v>
      </c>
      <c r="H22" s="49">
        <v>11400445.880000001</v>
      </c>
      <c r="I22" s="50">
        <v>4152921.6200000001</v>
      </c>
      <c r="J22" s="48">
        <v>753048242.28999996</v>
      </c>
      <c r="K22" s="49">
        <v>763976490.92999995</v>
      </c>
      <c r="L22" s="50">
        <v>371791903.60000002</v>
      </c>
      <c r="M22" s="48">
        <v>1104101305.26</v>
      </c>
      <c r="N22" s="49">
        <v>1667292267.3900001</v>
      </c>
      <c r="O22" s="50">
        <v>714242389.09000003</v>
      </c>
      <c r="P22" s="48">
        <v>3754005182.5999999</v>
      </c>
      <c r="Q22" s="49">
        <v>4410794046.3100004</v>
      </c>
      <c r="R22" s="50">
        <v>2110592784.2</v>
      </c>
    </row>
    <row r="23" spans="4:18" ht="15.75" thickBot="1">
      <c r="D23" s="19" t="s">
        <v>64</v>
      </c>
      <c r="E23" s="55"/>
      <c r="F23" s="56" t="s">
        <v>3</v>
      </c>
      <c r="G23" s="57">
        <v>23264267.850000001</v>
      </c>
      <c r="H23" s="58">
        <v>22048091.739999998</v>
      </c>
      <c r="I23" s="59">
        <v>19013875</v>
      </c>
      <c r="J23" s="57">
        <v>4588097735.7299995</v>
      </c>
      <c r="K23" s="58">
        <v>3982754610.5599999</v>
      </c>
      <c r="L23" s="59">
        <v>3563620138.8600001</v>
      </c>
      <c r="M23" s="57">
        <v>7819605780.2799997</v>
      </c>
      <c r="N23" s="58">
        <v>7204891353.5500002</v>
      </c>
      <c r="O23" s="59">
        <v>6523235277.7200003</v>
      </c>
      <c r="P23" s="57">
        <v>20109840880.07</v>
      </c>
      <c r="Q23" s="58">
        <v>18156832815.150002</v>
      </c>
      <c r="R23" s="59">
        <v>15605070975.610001</v>
      </c>
    </row>
    <row r="24" spans="4:18" ht="15.75" thickBot="1">
      <c r="D24" s="19" t="s">
        <v>65</v>
      </c>
      <c r="E24" s="60"/>
      <c r="F24" s="61" t="s">
        <v>66</v>
      </c>
      <c r="G24" s="62">
        <v>30943770.399999999</v>
      </c>
      <c r="H24" s="63">
        <v>30097473.449999999</v>
      </c>
      <c r="I24" s="64">
        <v>33382146.449999999</v>
      </c>
      <c r="J24" s="62">
        <v>3681448781.2800002</v>
      </c>
      <c r="K24" s="63">
        <v>3775394166.6199999</v>
      </c>
      <c r="L24" s="64">
        <v>3729340220.7600002</v>
      </c>
      <c r="M24" s="62">
        <v>6944630015.8199997</v>
      </c>
      <c r="N24" s="63">
        <v>7040350012.5500002</v>
      </c>
      <c r="O24" s="64">
        <v>6586704021.21</v>
      </c>
      <c r="P24" s="62">
        <v>21614432680.57</v>
      </c>
      <c r="Q24" s="63">
        <v>22223769531.43</v>
      </c>
      <c r="R24" s="64">
        <v>20043965949.720001</v>
      </c>
    </row>
    <row r="25" spans="5:18" ht="15">
      <c r="E25" s="60"/>
      <c r="F25" s="65" t="s">
        <v>67</v>
      </c>
      <c r="G25" s="66">
        <v>9995325.0099999998</v>
      </c>
      <c r="H25" s="67">
        <v>9096955.4499999993</v>
      </c>
      <c r="I25" s="68">
        <v>9413658.2699999996</v>
      </c>
      <c r="J25" s="66">
        <v>900266809.53999996</v>
      </c>
      <c r="K25" s="67">
        <v>886372834.36000001</v>
      </c>
      <c r="L25" s="68">
        <v>812658983.07000005</v>
      </c>
      <c r="M25" s="66">
        <v>1779086265.47</v>
      </c>
      <c r="N25" s="67">
        <v>1779920277.6700001</v>
      </c>
      <c r="O25" s="68">
        <v>1671400205.1600001</v>
      </c>
      <c r="P25" s="66">
        <v>6108600816.9499998</v>
      </c>
      <c r="Q25" s="67">
        <v>6238106085.75</v>
      </c>
      <c r="R25" s="68">
        <v>5502733783.5799999</v>
      </c>
    </row>
    <row r="26" spans="5:18" ht="15">
      <c r="E26" s="60"/>
      <c r="F26" s="65" t="s">
        <v>68</v>
      </c>
      <c r="G26" s="66">
        <v>20123411.460000001</v>
      </c>
      <c r="H26" s="67">
        <v>20144857.77</v>
      </c>
      <c r="I26" s="68">
        <v>23061640.579999998</v>
      </c>
      <c r="J26" s="66">
        <v>2663651349.1300001</v>
      </c>
      <c r="K26" s="67">
        <v>2767834062.2600002</v>
      </c>
      <c r="L26" s="68">
        <v>2804021680.0300002</v>
      </c>
      <c r="M26" s="66">
        <v>4852047365.4200001</v>
      </c>
      <c r="N26" s="67">
        <v>4879402000.46</v>
      </c>
      <c r="O26" s="68">
        <v>4572517612.3299999</v>
      </c>
      <c r="P26" s="66">
        <v>14656549399.02</v>
      </c>
      <c r="Q26" s="67">
        <v>15053633729.219999</v>
      </c>
      <c r="R26" s="68">
        <v>13756439613.15</v>
      </c>
    </row>
    <row r="27" spans="5:18" ht="15">
      <c r="E27" s="60"/>
      <c r="F27" s="65" t="s">
        <v>69</v>
      </c>
      <c r="G27" s="66">
        <v>825033.93000000005</v>
      </c>
      <c r="H27" s="67">
        <v>855660.22999999998</v>
      </c>
      <c r="I27" s="68">
        <v>906847.59999999998</v>
      </c>
      <c r="J27" s="66">
        <v>117530622.61</v>
      </c>
      <c r="K27" s="67">
        <v>121187270</v>
      </c>
      <c r="L27" s="68">
        <v>112659557.66</v>
      </c>
      <c r="M27" s="66">
        <v>313496384.93000001</v>
      </c>
      <c r="N27" s="67">
        <v>381027734.42000002</v>
      </c>
      <c r="O27" s="68">
        <v>342786203.72000003</v>
      </c>
      <c r="P27" s="66">
        <v>849282464.60000002</v>
      </c>
      <c r="Q27" s="67">
        <v>932029716.46000004</v>
      </c>
      <c r="R27" s="68">
        <v>784792552.99000001</v>
      </c>
    </row>
    <row r="28" spans="5:18" ht="15">
      <c r="E28" s="60"/>
      <c r="F28" s="69" t="s">
        <v>70</v>
      </c>
      <c r="G28" s="66">
        <v>23734564.41</v>
      </c>
      <c r="H28" s="67">
        <v>22169221.859999999</v>
      </c>
      <c r="I28" s="68">
        <v>15893018.32</v>
      </c>
      <c r="J28" s="66">
        <v>1746493918.8699999</v>
      </c>
      <c r="K28" s="67">
        <v>1875442162.27</v>
      </c>
      <c r="L28" s="68">
        <v>1964748446.97</v>
      </c>
      <c r="M28" s="66">
        <v>3337130805.8899999</v>
      </c>
      <c r="N28" s="67">
        <v>3410047014.9299998</v>
      </c>
      <c r="O28" s="68">
        <v>3122201554.3299999</v>
      </c>
      <c r="P28" s="66">
        <v>10035875661.549999</v>
      </c>
      <c r="Q28" s="67">
        <v>10068823662.84</v>
      </c>
      <c r="R28" s="68">
        <v>9286232999.6100006</v>
      </c>
    </row>
    <row r="29" spans="5:18" ht="15">
      <c r="E29" s="60"/>
      <c r="F29" s="65" t="s">
        <v>67</v>
      </c>
      <c r="G29" s="66">
        <v>6584754.2999999998</v>
      </c>
      <c r="H29" s="67">
        <v>6868323.1799999997</v>
      </c>
      <c r="I29" s="68">
        <v>8910541.8699999992</v>
      </c>
      <c r="J29" s="66">
        <v>849057009.37</v>
      </c>
      <c r="K29" s="67">
        <v>946311494.70000005</v>
      </c>
      <c r="L29" s="68">
        <v>1056587766.58</v>
      </c>
      <c r="M29" s="66">
        <v>1474397839.97</v>
      </c>
      <c r="N29" s="67">
        <v>1485510914.5899999</v>
      </c>
      <c r="O29" s="68">
        <v>1265942242.74</v>
      </c>
      <c r="P29" s="66">
        <v>4833212373.6499996</v>
      </c>
      <c r="Q29" s="67">
        <v>4726867975.8699999</v>
      </c>
      <c r="R29" s="68">
        <v>4454924591.3400002</v>
      </c>
    </row>
    <row r="30" spans="5:18" ht="15">
      <c r="E30" s="60"/>
      <c r="F30" s="65" t="s">
        <v>68</v>
      </c>
      <c r="G30" s="66">
        <v>12926546.539999999</v>
      </c>
      <c r="H30" s="67">
        <v>11029473.51</v>
      </c>
      <c r="I30" s="68">
        <v>870502.31000000006</v>
      </c>
      <c r="J30" s="66">
        <v>396371203.72000003</v>
      </c>
      <c r="K30" s="67">
        <v>397333114.86000001</v>
      </c>
      <c r="L30" s="68">
        <v>363476077.43000001</v>
      </c>
      <c r="M30" s="66">
        <v>837445380.5</v>
      </c>
      <c r="N30" s="67">
        <v>816563151.75999999</v>
      </c>
      <c r="O30" s="68">
        <v>756291199.25</v>
      </c>
      <c r="P30" s="66">
        <v>2048287296.25</v>
      </c>
      <c r="Q30" s="67">
        <v>1961912984.7</v>
      </c>
      <c r="R30" s="68">
        <v>1700493945.4200001</v>
      </c>
    </row>
    <row r="31" spans="5:18" ht="15">
      <c r="E31" s="60"/>
      <c r="F31" s="65" t="s">
        <v>69</v>
      </c>
      <c r="G31" s="66">
        <v>4223263.5700000003</v>
      </c>
      <c r="H31" s="67">
        <v>4271425.1699999999</v>
      </c>
      <c r="I31" s="68">
        <v>6111974.1399999997</v>
      </c>
      <c r="J31" s="66">
        <v>501065705.77999997</v>
      </c>
      <c r="K31" s="67">
        <v>531797552.70999998</v>
      </c>
      <c r="L31" s="68">
        <v>544684602.96000004</v>
      </c>
      <c r="M31" s="66">
        <v>1025287585.42</v>
      </c>
      <c r="N31" s="67">
        <v>1107972948.5799999</v>
      </c>
      <c r="O31" s="68">
        <v>1099968112.3399999</v>
      </c>
      <c r="P31" s="66">
        <v>3154375991.6500001</v>
      </c>
      <c r="Q31" s="67">
        <v>3380042702.27</v>
      </c>
      <c r="R31" s="68">
        <v>3130814462.8499999</v>
      </c>
    </row>
    <row r="32" spans="5:18" ht="15">
      <c r="E32" s="60"/>
      <c r="F32" s="69" t="s">
        <v>71</v>
      </c>
      <c r="G32" s="66">
        <v>730647.87</v>
      </c>
      <c r="H32" s="67">
        <v>833814</v>
      </c>
      <c r="I32" s="68">
        <v>777018.88</v>
      </c>
      <c r="J32" s="66">
        <v>-73126170.790000007</v>
      </c>
      <c r="K32" s="67">
        <v>8713134.0399999991</v>
      </c>
      <c r="L32" s="68">
        <v>-74009433.400000006</v>
      </c>
      <c r="M32" s="66">
        <v>-40932154.649999999</v>
      </c>
      <c r="N32" s="67">
        <v>-5613281.3799999999</v>
      </c>
      <c r="O32" s="68">
        <v>-51889920.780000001</v>
      </c>
      <c r="P32" s="66">
        <v>-309416183.5</v>
      </c>
      <c r="Q32" s="67">
        <v>-157910384.37</v>
      </c>
      <c r="R32" s="68">
        <v>-352435641.23000002</v>
      </c>
    </row>
    <row r="33" spans="5:18" ht="15">
      <c r="E33" s="60"/>
      <c r="F33" s="65" t="s">
        <v>72</v>
      </c>
      <c r="G33" s="66">
        <v>172026.22</v>
      </c>
      <c r="H33" s="67">
        <v>192183.89999999999</v>
      </c>
      <c r="I33" s="68">
        <v>319820.09999999998</v>
      </c>
      <c r="J33" s="66">
        <v>202861606.44999999</v>
      </c>
      <c r="K33" s="67">
        <v>112868596.70999999</v>
      </c>
      <c r="L33" s="68">
        <v>194615612.24000001</v>
      </c>
      <c r="M33" s="66">
        <v>285011024.63999999</v>
      </c>
      <c r="N33" s="67">
        <v>285056035.12</v>
      </c>
      <c r="O33" s="68">
        <v>290341563.58999997</v>
      </c>
      <c r="P33" s="66">
        <v>1069627451.34</v>
      </c>
      <c r="Q33" s="67">
        <v>946456575.59000003</v>
      </c>
      <c r="R33" s="68">
        <v>962325418.36000001</v>
      </c>
    </row>
    <row r="34" spans="5:18" ht="15">
      <c r="E34" s="60"/>
      <c r="F34" s="65" t="s">
        <v>73</v>
      </c>
      <c r="G34" s="66">
        <v>902674.08999999997</v>
      </c>
      <c r="H34" s="67">
        <v>1025997.9</v>
      </c>
      <c r="I34" s="68">
        <v>1096838.98</v>
      </c>
      <c r="J34" s="66">
        <v>129735435.66</v>
      </c>
      <c r="K34" s="67">
        <v>121581730.75</v>
      </c>
      <c r="L34" s="68">
        <v>120606178.84</v>
      </c>
      <c r="M34" s="66">
        <v>244078869.99000001</v>
      </c>
      <c r="N34" s="67">
        <v>279442753.74000001</v>
      </c>
      <c r="O34" s="68">
        <v>238451642.81</v>
      </c>
      <c r="P34" s="66">
        <v>760211267.84000003</v>
      </c>
      <c r="Q34" s="67">
        <v>788546191.22000003</v>
      </c>
      <c r="R34" s="68">
        <v>609889777.13</v>
      </c>
    </row>
    <row r="35" spans="5:18" ht="15">
      <c r="E35" s="60"/>
      <c r="F35" s="69" t="s">
        <v>74</v>
      </c>
      <c r="G35" s="66">
        <v>56678224.280000001</v>
      </c>
      <c r="H35" s="67">
        <v>48281848.990000002</v>
      </c>
      <c r="I35" s="68">
        <v>28223280.879999999</v>
      </c>
      <c r="J35" s="66">
        <v>2387885255.9400001</v>
      </c>
      <c r="K35" s="67">
        <v>2447007900.1100001</v>
      </c>
      <c r="L35" s="68">
        <v>2545805758.3800001</v>
      </c>
      <c r="M35" s="66">
        <v>4605939963.0900002</v>
      </c>
      <c r="N35" s="67">
        <v>4965968154.6499996</v>
      </c>
      <c r="O35" s="68">
        <v>4809098918.8199997</v>
      </c>
      <c r="P35" s="66">
        <v>17661187871.400002</v>
      </c>
      <c r="Q35" s="67">
        <v>18463188558.57</v>
      </c>
      <c r="R35" s="68">
        <v>17501404713.639999</v>
      </c>
    </row>
    <row r="36" spans="5:18" ht="15">
      <c r="E36" s="60"/>
      <c r="F36" s="69" t="s">
        <v>75</v>
      </c>
      <c r="G36" s="66">
        <v>21550855.09</v>
      </c>
      <c r="H36" s="67">
        <v>21755455.170000002</v>
      </c>
      <c r="I36" s="68">
        <v>25131729.850000001</v>
      </c>
      <c r="J36" s="66">
        <v>2025422043.78</v>
      </c>
      <c r="K36" s="67">
        <v>2125217451.51</v>
      </c>
      <c r="L36" s="68">
        <v>2184856631.7600002</v>
      </c>
      <c r="M36" s="66">
        <v>3734503105.0700002</v>
      </c>
      <c r="N36" s="67">
        <v>3823985570.4400001</v>
      </c>
      <c r="O36" s="68">
        <v>3556732842.5100002</v>
      </c>
      <c r="P36" s="66">
        <v>10915119871.83</v>
      </c>
      <c r="Q36" s="67">
        <v>11336666031.610001</v>
      </c>
      <c r="R36" s="68">
        <v>10291588051.780001</v>
      </c>
    </row>
    <row r="37" spans="5:18" ht="15">
      <c r="E37" s="60"/>
      <c r="F37" s="69" t="s">
        <v>76</v>
      </c>
      <c r="G37" s="66">
        <v>11053490.890000001</v>
      </c>
      <c r="H37" s="67">
        <v>8710951.9499999993</v>
      </c>
      <c r="I37" s="68">
        <v>12688224.449999999</v>
      </c>
      <c r="J37" s="66">
        <v>396828195.07999998</v>
      </c>
      <c r="K37" s="67">
        <v>368103350.26999998</v>
      </c>
      <c r="L37" s="68">
        <v>380778916.00999999</v>
      </c>
      <c r="M37" s="66">
        <v>1641645941.95</v>
      </c>
      <c r="N37" s="67">
        <v>1693665532.3900001</v>
      </c>
      <c r="O37" s="68">
        <v>1633434457.3399999</v>
      </c>
      <c r="P37" s="66">
        <v>4643174415.5500002</v>
      </c>
      <c r="Q37" s="67">
        <v>4723302231.4700003</v>
      </c>
      <c r="R37" s="68">
        <v>4381860067.8299999</v>
      </c>
    </row>
    <row r="38" spans="5:18" ht="15">
      <c r="E38" s="60"/>
      <c r="F38" s="70" t="s">
        <v>77</v>
      </c>
      <c r="G38" s="66">
        <v>8931340.7300000004</v>
      </c>
      <c r="H38" s="67">
        <v>7798962.4100000001</v>
      </c>
      <c r="I38" s="68">
        <v>1922710.79</v>
      </c>
      <c r="J38" s="66">
        <v>370394866.31999999</v>
      </c>
      <c r="K38" s="67">
        <v>421155253.95999998</v>
      </c>
      <c r="L38" s="68">
        <v>406988395.36000001</v>
      </c>
      <c r="M38" s="66">
        <v>729601689.08000004</v>
      </c>
      <c r="N38" s="67">
        <v>713412931.45000005</v>
      </c>
      <c r="O38" s="68">
        <v>626451612.55999994</v>
      </c>
      <c r="P38" s="66">
        <v>1377222875.9000001</v>
      </c>
      <c r="Q38" s="67">
        <v>1471115474.78</v>
      </c>
      <c r="R38" s="68">
        <v>1166763901.72</v>
      </c>
    </row>
    <row r="39" spans="5:18" ht="30">
      <c r="E39" s="60"/>
      <c r="F39" s="70" t="s">
        <v>78</v>
      </c>
      <c r="G39" s="66">
        <v>80580.25</v>
      </c>
      <c r="H39" s="67">
        <v>188910.73999999999</v>
      </c>
      <c r="I39" s="68">
        <v>232437.45999999999</v>
      </c>
      <c r="J39" s="66">
        <v>25812348.149999999</v>
      </c>
      <c r="K39" s="67">
        <v>18805839.010000002</v>
      </c>
      <c r="L39" s="68">
        <v>22046963.82</v>
      </c>
      <c r="M39" s="66">
        <v>70247665.590000004</v>
      </c>
      <c r="N39" s="67">
        <v>69726835.780000001</v>
      </c>
      <c r="O39" s="68">
        <v>65384632.899999999</v>
      </c>
      <c r="P39" s="66">
        <v>138468293.53999999</v>
      </c>
      <c r="Q39" s="67">
        <v>144074574.81999999</v>
      </c>
      <c r="R39" s="68">
        <v>117496143.95999999</v>
      </c>
    </row>
    <row r="40" spans="5:18" ht="15">
      <c r="E40" s="60"/>
      <c r="F40" s="69" t="s">
        <v>79</v>
      </c>
      <c r="G40" s="66">
        <v>64618078.140000001</v>
      </c>
      <c r="H40" s="67">
        <v>57043914.579999998</v>
      </c>
      <c r="I40" s="68">
        <v>46489427.890000001</v>
      </c>
      <c r="J40" s="66">
        <v>4249713947.5599999</v>
      </c>
      <c r="K40" s="67">
        <v>4355673038.5</v>
      </c>
      <c r="L40" s="68">
        <v>4236388098.77</v>
      </c>
      <c r="M40" s="66">
        <v>8172507018.3699999</v>
      </c>
      <c r="N40" s="67">
        <v>8590657870.8899994</v>
      </c>
      <c r="O40" s="68">
        <v>8221711464.9200001</v>
      </c>
      <c r="P40" s="66">
        <v>28930328706.919998</v>
      </c>
      <c r="Q40" s="67">
        <v>30460224042.790001</v>
      </c>
      <c r="R40" s="68">
        <v>27906702022.52</v>
      </c>
    </row>
    <row r="41" spans="5:18" ht="15">
      <c r="E41" s="60"/>
      <c r="F41" s="69" t="s">
        <v>80</v>
      </c>
      <c r="G41" s="66">
        <v>32013732.16</v>
      </c>
      <c r="H41" s="67">
        <v>26577507.460000001</v>
      </c>
      <c r="I41" s="68">
        <v>8669473.5899999999</v>
      </c>
      <c r="J41" s="66">
        <v>1827463708.7</v>
      </c>
      <c r="K41" s="67">
        <v>1862352236.72</v>
      </c>
      <c r="L41" s="68">
        <v>1670752551</v>
      </c>
      <c r="M41" s="66">
        <v>2796357971.3499999</v>
      </c>
      <c r="N41" s="67">
        <v>3073006768.0599999</v>
      </c>
      <c r="O41" s="68">
        <v>3031544165.0700002</v>
      </c>
      <c r="P41" s="66">
        <v>13372034419.540001</v>
      </c>
      <c r="Q41" s="67">
        <v>14400255779.709999</v>
      </c>
      <c r="R41" s="68">
        <v>13233253902.91</v>
      </c>
    </row>
    <row r="42" spans="5:18" ht="15.75" thickBot="1">
      <c r="E42" s="71"/>
      <c r="F42" s="71" t="s">
        <v>81</v>
      </c>
      <c r="G42" s="72">
        <v>23001811.18</v>
      </c>
      <c r="H42" s="73">
        <v>18589634.309999999</v>
      </c>
      <c r="I42" s="74">
        <v>6514325.3399999999</v>
      </c>
      <c r="J42" s="72">
        <v>1431256494.23</v>
      </c>
      <c r="K42" s="73">
        <v>1422391143.75</v>
      </c>
      <c r="L42" s="74">
        <v>1241717191.8199999</v>
      </c>
      <c r="M42" s="72">
        <v>1996508616.6800001</v>
      </c>
      <c r="N42" s="73">
        <v>2289867000.8299999</v>
      </c>
      <c r="O42" s="74">
        <v>2339707919.6100001</v>
      </c>
      <c r="P42" s="72">
        <v>11856343250.1</v>
      </c>
      <c r="Q42" s="73">
        <v>12785065730.110001</v>
      </c>
      <c r="R42" s="74">
        <v>11948993857.23</v>
      </c>
    </row>
    <row r="43" spans="6:6" ht="15">
      <c r="F43" s="51"/>
    </row>
    <row r="44" spans="6:6" ht="15">
      <c r="F44" s="51"/>
    </row>
    <row r="45" spans="6:6" ht="15">
      <c r="F45" s="51"/>
    </row>
    <row r="46" spans="4:6" ht="15">
      <c r="D46" s="14"/>
      <c r="F46" s="51"/>
    </row>
    <row r="47" spans="6:6" ht="15">
      <c r="F47" s="51"/>
    </row>
    <row r="48" spans="6:6" ht="15">
      <c r="F48" s="51"/>
    </row>
    <row r="49" spans="6:6" ht="15">
      <c r="F49" s="51"/>
    </row>
    <row r="50" spans="6:6" ht="15">
      <c r="F50" s="51"/>
    </row>
    <row r="51" spans="6:6" ht="15">
      <c r="F51" s="51"/>
    </row>
    <row r="52" spans="6:6" ht="15">
      <c r="F52" s="51"/>
    </row>
    <row r="53" spans="6:6" ht="15">
      <c r="F53" s="51"/>
    </row>
    <row r="54" spans="6:6" ht="15">
      <c r="F54" s="51"/>
    </row>
    <row r="55" spans="6:6" ht="15">
      <c r="F55" s="51"/>
    </row>
    <row r="56" spans="6:6" ht="15">
      <c r="F56" s="51"/>
    </row>
    <row r="57" spans="6:6" ht="15">
      <c r="F57" s="51"/>
    </row>
    <row r="58" spans="6:6" ht="15">
      <c r="F58" s="51"/>
    </row>
    <row r="59" spans="6:6" ht="15">
      <c r="F59" s="51"/>
    </row>
    <row r="60" spans="6:6" ht="15">
      <c r="F60" s="51"/>
    </row>
    <row r="61" spans="6:6" ht="15">
      <c r="F61" s="51"/>
    </row>
    <row r="62" spans="6:6" ht="15">
      <c r="F62" s="51"/>
    </row>
    <row r="63" spans="6:6" ht="15">
      <c r="F63" s="51"/>
    </row>
    <row r="64" spans="6:6" ht="15">
      <c r="F64" s="51"/>
    </row>
    <row r="65" spans="6:6" ht="15">
      <c r="F65" s="51"/>
    </row>
    <row r="66" spans="6:6" ht="15">
      <c r="F66" s="51"/>
    </row>
    <row r="67" spans="6:6" ht="15">
      <c r="F67" s="51"/>
    </row>
    <row r="68" spans="6:6" ht="15">
      <c r="F68" s="51"/>
    </row>
    <row r="69" spans="6:6" ht="15">
      <c r="F69" s="51"/>
    </row>
    <row r="70" spans="6:6" ht="15">
      <c r="F70" s="51"/>
    </row>
    <row r="71" spans="6:6" ht="15">
      <c r="F71" s="51"/>
    </row>
    <row r="72" spans="6:6" ht="15">
      <c r="F72" s="51"/>
    </row>
    <row r="73" spans="6:6" ht="15">
      <c r="F73" s="51"/>
    </row>
    <row r="74" spans="6:6" ht="15">
      <c r="F74" s="51"/>
    </row>
    <row r="75" spans="6:6" ht="15">
      <c r="F75" s="51"/>
    </row>
    <row r="76" spans="6:6" ht="15">
      <c r="F76" s="51"/>
    </row>
    <row r="77" spans="6:6" ht="15">
      <c r="F77" s="51"/>
    </row>
    <row r="78" spans="6:6" ht="15">
      <c r="F78" s="51"/>
    </row>
    <row r="79" spans="6:6" ht="15">
      <c r="F79" s="51"/>
    </row>
    <row r="80" spans="6:6" ht="15">
      <c r="F80" s="51"/>
    </row>
    <row r="81" spans="6:6" ht="15">
      <c r="F81" s="51"/>
    </row>
    <row r="82" spans="6:6" ht="15">
      <c r="F82" s="51"/>
    </row>
    <row r="83" spans="6:6" ht="15">
      <c r="F83" s="51"/>
    </row>
    <row r="84" spans="6:6" ht="15">
      <c r="F84" s="51"/>
    </row>
    <row r="85" spans="6:6" ht="15">
      <c r="F85" s="51"/>
    </row>
    <row r="86" spans="6:6" ht="15">
      <c r="F86" s="51"/>
    </row>
    <row r="87" spans="6:6" ht="15">
      <c r="F87" s="51"/>
    </row>
    <row r="88" spans="6:6" ht="15">
      <c r="F88" s="51"/>
    </row>
    <row r="89" spans="6:6" ht="15">
      <c r="F89" s="51"/>
    </row>
    <row r="90" spans="6:6" ht="15">
      <c r="F90" s="51"/>
    </row>
    <row r="91" spans="6:6" ht="15">
      <c r="F91" s="51"/>
    </row>
    <row r="92" spans="6:6" ht="15">
      <c r="F92" s="51"/>
    </row>
    <row r="93" spans="6:6" ht="15">
      <c r="F93" s="51"/>
    </row>
    <row r="94" spans="6:6" ht="15">
      <c r="F94" s="51"/>
    </row>
    <row r="95" spans="6:6" ht="15">
      <c r="F95" s="51"/>
    </row>
    <row r="96" spans="6:6" ht="15">
      <c r="F96" s="51"/>
    </row>
    <row r="97" spans="6:6" ht="15">
      <c r="F97" s="51"/>
    </row>
    <row r="98" spans="6:6" ht="15">
      <c r="F98" s="51"/>
    </row>
    <row r="99" spans="6:6" ht="15">
      <c r="F99" s="51"/>
    </row>
    <row r="100" spans="6:6" ht="15">
      <c r="F100" s="51"/>
    </row>
    <row r="101" spans="6:6" ht="15">
      <c r="F101" s="51"/>
    </row>
    <row r="102" spans="6:6" ht="15">
      <c r="F102" s="51"/>
    </row>
    <row r="103" spans="6:6" ht="15">
      <c r="F103" s="51"/>
    </row>
    <row r="104" spans="6:6" ht="15">
      <c r="F104" s="51"/>
    </row>
    <row r="105" spans="6:6" ht="15">
      <c r="F105" s="51"/>
    </row>
    <row r="106" spans="6:6" ht="15">
      <c r="F106" s="51"/>
    </row>
    <row r="107" spans="6:6" ht="15">
      <c r="F107" s="51"/>
    </row>
    <row r="108" spans="6:6" ht="15">
      <c r="F108" s="51"/>
    </row>
    <row r="109" spans="6:6" ht="15">
      <c r="F109" s="51"/>
    </row>
    <row r="110" spans="6:6" ht="15">
      <c r="F110" s="51"/>
    </row>
    <row r="111" spans="6:6" ht="15">
      <c r="F111" s="51"/>
    </row>
    <row r="112" spans="6:6" ht="15">
      <c r="F112" s="51"/>
    </row>
    <row r="113" spans="6:6" ht="15">
      <c r="F113" s="51"/>
    </row>
    <row r="114" spans="6:6" ht="15">
      <c r="F114" s="51"/>
    </row>
    <row r="115" spans="6:6" ht="15">
      <c r="F115" s="51"/>
    </row>
    <row r="116" spans="6:6" ht="15">
      <c r="F116" s="51"/>
    </row>
    <row r="117" spans="6:6" ht="15">
      <c r="F117" s="51"/>
    </row>
    <row r="118" spans="6:6" ht="15">
      <c r="F118" s="51"/>
    </row>
    <row r="119" spans="6:6" ht="15">
      <c r="F119" s="51"/>
    </row>
    <row r="120" spans="6:6" ht="15">
      <c r="F120" s="51"/>
    </row>
    <row r="121" spans="6:6" ht="15">
      <c r="F121" s="51"/>
    </row>
    <row r="122" spans="6:6" ht="15">
      <c r="F122" s="51"/>
    </row>
    <row r="123" spans="6:6" ht="15">
      <c r="F123" s="51"/>
    </row>
    <row r="124" spans="6:6" ht="15">
      <c r="F124" s="51"/>
    </row>
    <row r="125" spans="6:6" ht="15">
      <c r="F125" s="51"/>
    </row>
    <row r="126" spans="6:6" ht="15">
      <c r="F126" s="51"/>
    </row>
    <row r="127" spans="6:6" ht="15">
      <c r="F127" s="51"/>
    </row>
    <row r="128" spans="6:6" ht="15">
      <c r="F128" s="51"/>
    </row>
    <row r="129" spans="6:6" ht="15">
      <c r="F129" s="51"/>
    </row>
    <row r="130" spans="6:6" ht="15">
      <c r="F130" s="51"/>
    </row>
    <row r="131" spans="6:6" ht="15">
      <c r="F131" s="51"/>
    </row>
    <row r="132" spans="6:6" ht="15">
      <c r="F132" s="51"/>
    </row>
    <row r="133" spans="6:6" ht="15">
      <c r="F133" s="51"/>
    </row>
    <row r="134" spans="6:6" ht="15">
      <c r="F134" s="51"/>
    </row>
    <row r="135" spans="6:6" ht="15">
      <c r="F135" s="51"/>
    </row>
    <row r="136" spans="6:6" ht="15">
      <c r="F136" s="51"/>
    </row>
    <row r="137" spans="6:6" ht="15">
      <c r="F137" s="51"/>
    </row>
    <row r="138" spans="6:6" ht="15">
      <c r="F138" s="51"/>
    </row>
    <row r="139" spans="6:6" ht="15">
      <c r="F139" s="51"/>
    </row>
    <row r="140" spans="6:6" ht="15">
      <c r="F140" s="51"/>
    </row>
    <row r="141" spans="6:6" ht="15">
      <c r="F141" s="51"/>
    </row>
    <row r="142" spans="6:6" ht="15">
      <c r="F142" s="51"/>
    </row>
    <row r="143" spans="6:6" ht="15">
      <c r="F143" s="51"/>
    </row>
    <row r="144" spans="6:6" ht="15">
      <c r="F144" s="51"/>
    </row>
    <row r="145" spans="6:6" ht="15">
      <c r="F145" s="51"/>
    </row>
    <row r="146" spans="6:6" ht="15">
      <c r="F146" s="51"/>
    </row>
    <row r="147" spans="6:6" ht="15">
      <c r="F147" s="51"/>
    </row>
    <row r="148" spans="6:6" ht="15">
      <c r="F148" s="51"/>
    </row>
    <row r="149" spans="6:6" ht="15">
      <c r="F149" s="51"/>
    </row>
    <row r="150" spans="6:6" ht="15">
      <c r="F150" s="51"/>
    </row>
    <row r="151" spans="6:6" ht="15">
      <c r="F151" s="51"/>
    </row>
    <row r="152" spans="6:6" ht="15">
      <c r="F152" s="51"/>
    </row>
    <row r="153" spans="6:6" ht="15">
      <c r="F153" s="51"/>
    </row>
    <row r="154" spans="6:6" ht="15">
      <c r="F154" s="51"/>
    </row>
    <row r="155" spans="6:6" ht="15">
      <c r="F155" s="51"/>
    </row>
    <row r="156" spans="6:6" ht="15">
      <c r="F156" s="51"/>
    </row>
    <row r="157" spans="6:6" ht="15">
      <c r="F157" s="51"/>
    </row>
    <row r="158" spans="6:6" ht="15">
      <c r="F158" s="51"/>
    </row>
    <row r="159" spans="6:6" ht="15">
      <c r="F159" s="51"/>
    </row>
    <row r="160" spans="6:6" ht="15">
      <c r="F160" s="51"/>
    </row>
    <row r="161" spans="6:6" ht="15">
      <c r="F161" s="51"/>
    </row>
    <row r="162" spans="6:6" ht="15">
      <c r="F162" s="51"/>
    </row>
    <row r="163" spans="6:6" ht="15">
      <c r="F163" s="51"/>
    </row>
    <row r="164" spans="6:6" ht="15">
      <c r="F164" s="51"/>
    </row>
    <row r="165" spans="6:6" ht="15">
      <c r="F165" s="51"/>
    </row>
    <row r="166" spans="6:6" ht="15">
      <c r="F166" s="51"/>
    </row>
    <row r="167" spans="6:6" ht="15">
      <c r="F167" s="51"/>
    </row>
    <row r="168" spans="6:6" ht="15">
      <c r="F168" s="51"/>
    </row>
    <row r="169" spans="6:6" ht="15">
      <c r="F169" s="51"/>
    </row>
    <row r="170" spans="6:6" ht="15">
      <c r="F170" s="51"/>
    </row>
    <row r="171" spans="6:6" ht="15">
      <c r="F171" s="51"/>
    </row>
    <row r="172" spans="6:6" ht="15">
      <c r="F172" s="51"/>
    </row>
    <row r="173" spans="6:6" ht="15">
      <c r="F173" s="51"/>
    </row>
    <row r="174" spans="6:6" ht="15">
      <c r="F174" s="51"/>
    </row>
    <row r="175" spans="6:6" ht="15">
      <c r="F175" s="51"/>
    </row>
    <row r="176" spans="6:6" ht="15">
      <c r="F176" s="51"/>
    </row>
    <row r="177" spans="6:6" ht="15">
      <c r="F177" s="51"/>
    </row>
    <row r="178" spans="6:6" ht="15">
      <c r="F178" s="51"/>
    </row>
    <row r="179" spans="6:6" ht="15">
      <c r="F179" s="51"/>
    </row>
    <row r="180" spans="6:6" ht="15">
      <c r="F180" s="51"/>
    </row>
    <row r="181" spans="6:6" ht="15">
      <c r="F181" s="51"/>
    </row>
    <row r="182" spans="6:6" ht="15">
      <c r="F182" s="51"/>
    </row>
    <row r="183" spans="6:6" ht="15">
      <c r="F183" s="51"/>
    </row>
    <row r="184" spans="6:6" ht="15">
      <c r="F184" s="51"/>
    </row>
    <row r="185" spans="6:6" ht="15">
      <c r="F185" s="51"/>
    </row>
    <row r="186" spans="6:6" ht="15">
      <c r="F186" s="51"/>
    </row>
    <row r="187" spans="6:6" ht="15">
      <c r="F187" s="51"/>
    </row>
    <row r="188" spans="6:6" ht="15">
      <c r="F188" s="51"/>
    </row>
    <row r="189" spans="6:6" ht="15">
      <c r="F189" s="51"/>
    </row>
    <row r="190" spans="6:6" ht="15">
      <c r="F190" s="51"/>
    </row>
    <row r="191" spans="6:6" ht="15">
      <c r="F191" s="51"/>
    </row>
    <row r="192" spans="6:6" ht="15">
      <c r="F192" s="51"/>
    </row>
    <row r="193" spans="6:6" ht="15">
      <c r="F193" s="51"/>
    </row>
    <row r="194" spans="6:6" ht="15">
      <c r="F194" s="51"/>
    </row>
    <row r="195" spans="6:6" ht="15">
      <c r="F195" s="51"/>
    </row>
    <row r="196" spans="6:6" ht="15">
      <c r="F196" s="51"/>
    </row>
    <row r="197" spans="6:6" ht="15">
      <c r="F197" s="51"/>
    </row>
    <row r="198" spans="6:6" ht="15">
      <c r="F198" s="51"/>
    </row>
    <row r="199" spans="6:6" ht="15">
      <c r="F199" s="51"/>
    </row>
    <row r="200" spans="6:6" ht="15">
      <c r="F200" s="51"/>
    </row>
    <row r="201" spans="6:6" ht="15">
      <c r="F201" s="51"/>
    </row>
    <row r="202" spans="6:6" ht="15">
      <c r="F202" s="51"/>
    </row>
    <row r="203" spans="6:6" ht="15">
      <c r="F203" s="51"/>
    </row>
    <row r="204" spans="6:6" ht="15">
      <c r="F204" s="51"/>
    </row>
    <row r="205" spans="6:6" ht="15">
      <c r="F205" s="51"/>
    </row>
    <row r="206" spans="6:6" ht="15">
      <c r="F206" s="51"/>
    </row>
    <row r="207" spans="6:6" ht="15">
      <c r="F207" s="51"/>
    </row>
    <row r="208" spans="6:6" ht="15">
      <c r="F208" s="51"/>
    </row>
    <row r="209" spans="6:6" ht="15">
      <c r="F209" s="51"/>
    </row>
    <row r="210" spans="6:6" ht="15">
      <c r="F210" s="51"/>
    </row>
    <row r="211" spans="6:6" ht="15">
      <c r="F211" s="51"/>
    </row>
    <row r="212" spans="6:6" ht="15">
      <c r="F212" s="51"/>
    </row>
    <row r="213" spans="6:6" ht="15">
      <c r="F213" s="51"/>
    </row>
    <row r="214" spans="6:6" ht="15">
      <c r="F214" s="51"/>
    </row>
    <row r="215" spans="6:6" ht="15">
      <c r="F215" s="51"/>
    </row>
    <row r="216" spans="6:6" ht="15">
      <c r="F216" s="51"/>
    </row>
    <row r="217" spans="6:6" ht="15">
      <c r="F217" s="51"/>
    </row>
    <row r="218" spans="6:6" ht="15">
      <c r="F218" s="51"/>
    </row>
    <row r="219" spans="6:6" ht="15">
      <c r="F219" s="51"/>
    </row>
    <row r="220" spans="6:6" ht="15">
      <c r="F220" s="51"/>
    </row>
    <row r="221" spans="6:6" ht="15">
      <c r="F221" s="51"/>
    </row>
    <row r="222" spans="6:6" ht="15">
      <c r="F222" s="51"/>
    </row>
    <row r="223" spans="6:6" ht="15">
      <c r="F223" s="51"/>
    </row>
    <row r="224" spans="6:6" ht="15">
      <c r="F224" s="51"/>
    </row>
    <row r="225" spans="6:6" ht="15">
      <c r="F225" s="51"/>
    </row>
    <row r="226" spans="6:6" ht="15">
      <c r="F226" s="51"/>
    </row>
    <row r="227" spans="6:6" ht="15">
      <c r="F227" s="51"/>
    </row>
    <row r="228" spans="6:6" ht="15">
      <c r="F228" s="51"/>
    </row>
    <row r="229" spans="6:6" ht="15">
      <c r="F229" s="51"/>
    </row>
    <row r="230" spans="6:6" ht="15">
      <c r="F230" s="51"/>
    </row>
    <row r="231" spans="6:6" ht="15">
      <c r="F231" s="51"/>
    </row>
    <row r="232" spans="6:6" ht="15">
      <c r="F232" s="51"/>
    </row>
    <row r="233" spans="6:6" ht="15">
      <c r="F233" s="51"/>
    </row>
    <row r="234" spans="6:6" ht="15">
      <c r="F234" s="51"/>
    </row>
    <row r="235" spans="6:6" ht="15">
      <c r="F235" s="51"/>
    </row>
    <row r="236" spans="6:6" ht="15">
      <c r="F236" s="51"/>
    </row>
    <row r="237" spans="6:6" ht="15">
      <c r="F237" s="51"/>
    </row>
    <row r="238" spans="6:6" ht="15">
      <c r="F238" s="51"/>
    </row>
    <row r="239" spans="6:6" ht="15">
      <c r="F239" s="51"/>
    </row>
    <row r="240" spans="6:6" ht="15">
      <c r="F240" s="51"/>
    </row>
    <row r="241" spans="6:6" ht="15">
      <c r="F241" s="51"/>
    </row>
    <row r="242" spans="6:6" ht="15">
      <c r="F242" s="51"/>
    </row>
    <row r="243" spans="6:6" ht="15">
      <c r="F243" s="51"/>
    </row>
    <row r="244" spans="6:6" ht="15">
      <c r="F244" s="51"/>
    </row>
    <row r="245" spans="6:6" ht="15">
      <c r="F245" s="51"/>
    </row>
    <row r="246" spans="6:6" ht="15">
      <c r="F246" s="51"/>
    </row>
    <row r="247" spans="6:6" ht="15">
      <c r="F247" s="51"/>
    </row>
    <row r="248" spans="6:6" ht="15">
      <c r="F248" s="51"/>
    </row>
    <row r="249" spans="6:6" ht="15">
      <c r="F249" s="51"/>
    </row>
    <row r="250" spans="6:6" ht="15">
      <c r="F250" s="51"/>
    </row>
    <row r="251" spans="6:6" ht="15">
      <c r="F251" s="51"/>
    </row>
    <row r="252" spans="6:6" ht="15">
      <c r="F252" s="51"/>
    </row>
    <row r="253" spans="6:6" ht="15">
      <c r="F253" s="51"/>
    </row>
    <row r="254" spans="6:6" ht="15">
      <c r="F254" s="51"/>
    </row>
    <row r="255" spans="6:6" ht="15">
      <c r="F255" s="51"/>
    </row>
    <row r="256" spans="6:6" ht="15">
      <c r="F256" s="51"/>
    </row>
    <row r="257" spans="6:6" ht="15">
      <c r="F257" s="51"/>
    </row>
    <row r="258" spans="6:6" ht="15">
      <c r="F258" s="51"/>
    </row>
    <row r="259" spans="6:6" ht="15">
      <c r="F259" s="51"/>
    </row>
    <row r="260" spans="6:6" ht="15">
      <c r="F260" s="51"/>
    </row>
    <row r="261" spans="6:6" ht="15">
      <c r="F261" s="51"/>
    </row>
    <row r="262" spans="6:6" ht="15">
      <c r="F262" s="51"/>
    </row>
    <row r="263" spans="6:6" ht="15">
      <c r="F263" s="51"/>
    </row>
    <row r="264" spans="6:6" ht="15">
      <c r="F264" s="51"/>
    </row>
    <row r="265" spans="6:6" ht="15">
      <c r="F265" s="51"/>
    </row>
    <row r="266" spans="6:6" ht="15">
      <c r="F266" s="51"/>
    </row>
    <row r="267" spans="6:6" ht="15">
      <c r="F267" s="51"/>
    </row>
    <row r="268" spans="6:6" ht="15">
      <c r="F268" s="51"/>
    </row>
    <row r="269" spans="6:6" ht="15">
      <c r="F269" s="51"/>
    </row>
    <row r="270" spans="6:6" ht="15">
      <c r="F270" s="51"/>
    </row>
    <row r="271" spans="6:6" ht="15">
      <c r="F271" s="51"/>
    </row>
    <row r="272" spans="6:6" ht="15">
      <c r="F272" s="51"/>
    </row>
    <row r="273" spans="6:6" ht="15">
      <c r="F273" s="51"/>
    </row>
    <row r="274" spans="6:6" ht="15">
      <c r="F274" s="51"/>
    </row>
    <row r="275" spans="6:6" ht="15">
      <c r="F275" s="51"/>
    </row>
    <row r="276" spans="6:6" ht="15">
      <c r="F276" s="51"/>
    </row>
    <row r="277" spans="6:6" ht="15">
      <c r="F277" s="51"/>
    </row>
    <row r="278" spans="6:6" ht="15">
      <c r="F278" s="51"/>
    </row>
    <row r="279" spans="6:6" ht="15">
      <c r="F279" s="51"/>
    </row>
    <row r="280" spans="6:6" ht="15">
      <c r="F280" s="51"/>
    </row>
    <row r="281" spans="6:6" ht="15">
      <c r="F281" s="51"/>
    </row>
    <row r="282" spans="6:6" ht="15">
      <c r="F282" s="51"/>
    </row>
    <row r="283" spans="6:6" ht="15">
      <c r="F283" s="51"/>
    </row>
    <row r="284" spans="6:6" ht="15">
      <c r="F284" s="51"/>
    </row>
    <row r="285" spans="6:6" ht="15">
      <c r="F285" s="51"/>
    </row>
    <row r="286" spans="6:6" ht="15">
      <c r="F286" s="51"/>
    </row>
    <row r="287" spans="6:6" ht="15">
      <c r="F287" s="51"/>
    </row>
    <row r="288" spans="6:6" ht="15">
      <c r="F288" s="51"/>
    </row>
    <row r="289" spans="6:6" ht="15">
      <c r="F289" s="51"/>
    </row>
    <row r="290" spans="6:6" ht="15">
      <c r="F290" s="51"/>
    </row>
    <row r="291" spans="6:6" ht="15">
      <c r="F291" s="51"/>
    </row>
    <row r="292" spans="6:6" ht="15">
      <c r="F292" s="51"/>
    </row>
    <row r="293" spans="6:6" ht="15">
      <c r="F293" s="51"/>
    </row>
    <row r="294" spans="6:6" ht="15">
      <c r="F294" s="51"/>
    </row>
    <row r="295" spans="6:6" ht="15">
      <c r="F295" s="51"/>
    </row>
    <row r="296" spans="6:6" ht="15">
      <c r="F296" s="51"/>
    </row>
    <row r="297" spans="6:6" ht="15">
      <c r="F297" s="51"/>
    </row>
    <row r="298" spans="6:6" ht="15">
      <c r="F298" s="51"/>
    </row>
    <row r="299" spans="6:6" ht="15">
      <c r="F299" s="51"/>
    </row>
    <row r="300" spans="6:6" ht="15">
      <c r="F300" s="51"/>
    </row>
    <row r="301" spans="6:6" ht="15">
      <c r="F301" s="51"/>
    </row>
    <row r="302" spans="6:6" ht="15">
      <c r="F302" s="51"/>
    </row>
    <row r="303" spans="6:6" ht="15">
      <c r="F303" s="51"/>
    </row>
    <row r="304" spans="6:6" ht="15">
      <c r="F304" s="51"/>
    </row>
    <row r="305" spans="6:6" ht="15">
      <c r="F305" s="51"/>
    </row>
    <row r="306" spans="6:6" ht="15">
      <c r="F306" s="51"/>
    </row>
    <row r="307" spans="6:6" ht="15">
      <c r="F307" s="51"/>
    </row>
    <row r="308" spans="6:6" ht="15">
      <c r="F308" s="51"/>
    </row>
    <row r="309" spans="6:6" ht="15">
      <c r="F309" s="51"/>
    </row>
    <row r="310" spans="6:6" ht="15">
      <c r="F310" s="51"/>
    </row>
    <row r="311" spans="6:6" ht="15">
      <c r="F311" s="51"/>
    </row>
    <row r="312" spans="6:6" ht="15">
      <c r="F312" s="51"/>
    </row>
    <row r="313" spans="6:6" ht="15">
      <c r="F313" s="51"/>
    </row>
    <row r="314" spans="6:6" ht="15">
      <c r="F314" s="51"/>
    </row>
    <row r="315" spans="6:6" ht="15">
      <c r="F315" s="51"/>
    </row>
    <row r="316" spans="6:6" ht="15">
      <c r="F316" s="51"/>
    </row>
    <row r="317" spans="6:6" ht="15">
      <c r="F317" s="51"/>
    </row>
    <row r="318" spans="6:6" ht="15">
      <c r="F318" s="51"/>
    </row>
    <row r="319" spans="6:6" ht="15">
      <c r="F319" s="51"/>
    </row>
    <row r="320" spans="6:6" ht="15">
      <c r="F320" s="51"/>
    </row>
    <row r="321" spans="6:6" ht="15">
      <c r="F321" s="51"/>
    </row>
    <row r="322" spans="6:6" ht="15">
      <c r="F322" s="51"/>
    </row>
    <row r="323" spans="6:6" ht="15">
      <c r="F323" s="51"/>
    </row>
    <row r="324" spans="6:6" ht="15">
      <c r="F324" s="51"/>
    </row>
    <row r="325" spans="6:6" ht="15">
      <c r="F325" s="51"/>
    </row>
    <row r="326" spans="6:6" ht="15">
      <c r="F326" s="51"/>
    </row>
    <row r="327" spans="6:6" ht="15">
      <c r="F327" s="51"/>
    </row>
    <row r="328" spans="6:6" ht="15">
      <c r="F328" s="51"/>
    </row>
    <row r="329" spans="6:6" ht="15">
      <c r="F329" s="51"/>
    </row>
    <row r="330" spans="6:6" ht="15">
      <c r="F330" s="51"/>
    </row>
    <row r="331" spans="6:6" ht="15">
      <c r="F331" s="51"/>
    </row>
    <row r="332" spans="6:6" ht="15">
      <c r="F332" s="51"/>
    </row>
    <row r="333" spans="6:6" ht="15">
      <c r="F333" s="51"/>
    </row>
    <row r="334" spans="6:6" ht="15">
      <c r="F334" s="51"/>
    </row>
    <row r="335" spans="6:6" ht="15">
      <c r="F335" s="51"/>
    </row>
    <row r="336" spans="6:6" ht="15">
      <c r="F336" s="51"/>
    </row>
    <row r="337" spans="6:6" ht="15">
      <c r="F337" s="51"/>
    </row>
    <row r="338" spans="6:6" ht="15">
      <c r="F338" s="51"/>
    </row>
    <row r="339" spans="6:6" ht="15">
      <c r="F339" s="51"/>
    </row>
    <row r="340" spans="6:6" ht="15">
      <c r="F340" s="51"/>
    </row>
    <row r="341" spans="6:6" ht="15">
      <c r="F341" s="51"/>
    </row>
    <row r="342" spans="6:6" ht="15">
      <c r="F342" s="51"/>
    </row>
    <row r="343" spans="6:6" ht="15">
      <c r="F343" s="51"/>
    </row>
    <row r="344" spans="6:6" ht="15">
      <c r="F344" s="51"/>
    </row>
    <row r="345" spans="6:6" ht="15">
      <c r="F345" s="51"/>
    </row>
    <row r="346" spans="6:6" ht="15">
      <c r="F346" s="51"/>
    </row>
    <row r="347" spans="6:6" ht="15">
      <c r="F347" s="51"/>
    </row>
    <row r="348" spans="6:6" ht="15">
      <c r="F348" s="51"/>
    </row>
    <row r="349" spans="6:6" ht="15">
      <c r="F349" s="51"/>
    </row>
    <row r="350" spans="6:6" ht="15">
      <c r="F350" s="51"/>
    </row>
    <row r="351" spans="6:6" ht="15">
      <c r="F351" s="51"/>
    </row>
    <row r="352" spans="6:6" ht="15">
      <c r="F352" s="51"/>
    </row>
    <row r="353" spans="6:6" ht="15">
      <c r="F353" s="51"/>
    </row>
    <row r="354" spans="6:6" ht="15">
      <c r="F354" s="51"/>
    </row>
    <row r="355" spans="6:6" ht="15">
      <c r="F355" s="51"/>
    </row>
    <row r="356" spans="6:6" ht="15">
      <c r="F356" s="51"/>
    </row>
    <row r="357" spans="6:6" ht="15">
      <c r="F357" s="51"/>
    </row>
    <row r="358" spans="6:6" ht="15">
      <c r="F358" s="51"/>
    </row>
    <row r="359" spans="6:6" ht="15">
      <c r="F359" s="51"/>
    </row>
    <row r="360" spans="6:6" ht="15">
      <c r="F360" s="51"/>
    </row>
    <row r="361" spans="6:6" ht="15">
      <c r="F361" s="51"/>
    </row>
    <row r="362" spans="6:6" ht="15">
      <c r="F362" s="51"/>
    </row>
    <row r="363" spans="6:6" ht="15">
      <c r="F363" s="51"/>
    </row>
    <row r="364" spans="6:6" ht="15">
      <c r="F364" s="51"/>
    </row>
    <row r="365" spans="6:6" ht="15">
      <c r="F365" s="51"/>
    </row>
    <row r="366" spans="6:6" ht="15">
      <c r="F366" s="51"/>
    </row>
    <row r="367" spans="6:6" ht="15">
      <c r="F367" s="51"/>
    </row>
    <row r="368" spans="6:6" ht="15">
      <c r="F368" s="51"/>
    </row>
    <row r="369" spans="6:6" ht="15">
      <c r="F369" s="51"/>
    </row>
    <row r="370" spans="6:6" ht="15">
      <c r="F370" s="51"/>
    </row>
    <row r="371" spans="6:6" ht="15">
      <c r="F371" s="51"/>
    </row>
    <row r="372" spans="6:6" ht="15">
      <c r="F372" s="51"/>
    </row>
    <row r="373" spans="6:6" ht="15">
      <c r="F373" s="51"/>
    </row>
    <row r="374" spans="6:6" ht="15">
      <c r="F374" s="51"/>
    </row>
    <row r="375" spans="6:6" ht="15">
      <c r="F375" s="51"/>
    </row>
    <row r="376" spans="6:6" ht="15">
      <c r="F376" s="51"/>
    </row>
    <row r="377" spans="6:6" ht="15">
      <c r="F377" s="51"/>
    </row>
    <row r="378" spans="6:6" ht="15">
      <c r="F378" s="51"/>
    </row>
    <row r="379" spans="6:6" ht="15">
      <c r="F379" s="51"/>
    </row>
    <row r="380" spans="6:6" ht="15">
      <c r="F380" s="51"/>
    </row>
    <row r="381" spans="6:6" ht="15">
      <c r="F381" s="51"/>
    </row>
    <row r="382" spans="6:6" ht="15">
      <c r="F382" s="51"/>
    </row>
    <row r="383" spans="6:6" ht="15">
      <c r="F383" s="51"/>
    </row>
    <row r="384" spans="6:6" ht="15">
      <c r="F384" s="51"/>
    </row>
    <row r="385" spans="6:6" ht="15">
      <c r="F385" s="51"/>
    </row>
    <row r="386" spans="6:6" ht="15">
      <c r="F386" s="51"/>
    </row>
    <row r="387" spans="6:6" ht="15">
      <c r="F387" s="51"/>
    </row>
    <row r="388" spans="6:6" ht="15">
      <c r="F388" s="51"/>
    </row>
    <row r="389" spans="6:6" ht="15">
      <c r="F389" s="51"/>
    </row>
    <row r="390" spans="6:6" ht="15">
      <c r="F390" s="51"/>
    </row>
    <row r="391" spans="6:6" ht="15">
      <c r="F391" s="51"/>
    </row>
    <row r="392" spans="6:6" ht="15">
      <c r="F392" s="51"/>
    </row>
    <row r="393" spans="6:6" ht="15">
      <c r="F393" s="51"/>
    </row>
    <row r="394" spans="6:6" ht="15">
      <c r="F394" s="51"/>
    </row>
    <row r="395" spans="6:6" ht="15">
      <c r="F395" s="51"/>
    </row>
    <row r="396" spans="6:6" ht="15">
      <c r="F396" s="51"/>
    </row>
    <row r="397" spans="6:6" ht="15">
      <c r="F397" s="51"/>
    </row>
    <row r="398" spans="6:6" ht="15">
      <c r="F398" s="51"/>
    </row>
    <row r="399" spans="6:6" ht="15">
      <c r="F399" s="51"/>
    </row>
    <row r="400" spans="6:6" ht="15">
      <c r="F400" s="51"/>
    </row>
    <row r="401" spans="6:6" ht="15">
      <c r="F401" s="51"/>
    </row>
    <row r="402" spans="6:6" ht="15">
      <c r="F402" s="51"/>
    </row>
    <row r="403" spans="6:6" ht="15">
      <c r="F403" s="51"/>
    </row>
    <row r="404" spans="6:6" ht="15">
      <c r="F404" s="51"/>
    </row>
    <row r="405" spans="6:6" ht="15">
      <c r="F405" s="51"/>
    </row>
    <row r="406" spans="6:6" ht="15">
      <c r="F406" s="51"/>
    </row>
    <row r="407" spans="6:6" ht="15">
      <c r="F407" s="51"/>
    </row>
    <row r="408" spans="6:6" ht="15">
      <c r="F408" s="51"/>
    </row>
    <row r="409" spans="6:6" ht="15">
      <c r="F409" s="51"/>
    </row>
    <row r="410" spans="6:6" ht="15">
      <c r="F410" s="51"/>
    </row>
    <row r="411" spans="6:6" ht="15">
      <c r="F411" s="51"/>
    </row>
    <row r="412" spans="6:6" ht="15">
      <c r="F412" s="51"/>
    </row>
    <row r="413" spans="6:6" ht="15">
      <c r="F413" s="51"/>
    </row>
    <row r="414" spans="6:6" ht="15">
      <c r="F414" s="51"/>
    </row>
    <row r="415" spans="6:6" ht="15">
      <c r="F415" s="51"/>
    </row>
    <row r="416" spans="6:6" ht="15">
      <c r="F416" s="51"/>
    </row>
    <row r="417" spans="6:6" ht="15">
      <c r="F417" s="51"/>
    </row>
    <row r="418" spans="6:6" ht="15">
      <c r="F418" s="51"/>
    </row>
    <row r="419" spans="6:6" ht="15">
      <c r="F419" s="51"/>
    </row>
    <row r="420" spans="6:6" ht="15">
      <c r="F420" s="51"/>
    </row>
    <row r="421" spans="6:6" ht="15">
      <c r="F421" s="51"/>
    </row>
    <row r="422" spans="6:6" ht="15">
      <c r="F422" s="51"/>
    </row>
    <row r="423" spans="6:6" ht="15">
      <c r="F423" s="51"/>
    </row>
    <row r="424" spans="6:6" ht="15">
      <c r="F424" s="51"/>
    </row>
    <row r="425" spans="6:6" ht="15">
      <c r="F425" s="51"/>
    </row>
    <row r="426" spans="6:6" ht="15">
      <c r="F426" s="51"/>
    </row>
    <row r="427" spans="6:6" ht="15">
      <c r="F427" s="51"/>
    </row>
    <row r="428" spans="6:6" ht="15">
      <c r="F428" s="51"/>
    </row>
    <row r="429" spans="6:6" ht="15">
      <c r="F429" s="51"/>
    </row>
    <row r="430" spans="6:6" ht="15">
      <c r="F430" s="51"/>
    </row>
    <row r="431" spans="6:6" ht="15">
      <c r="F431" s="51"/>
    </row>
    <row r="432" spans="6:6" ht="15">
      <c r="F432" s="51"/>
    </row>
    <row r="433" spans="6:6" ht="15">
      <c r="F433" s="51"/>
    </row>
    <row r="434" spans="6:6" ht="15">
      <c r="F434" s="51"/>
    </row>
    <row r="435" spans="6:6" ht="15">
      <c r="F435" s="51"/>
    </row>
    <row r="436" spans="6:6" ht="15">
      <c r="F436" s="51"/>
    </row>
    <row r="437" spans="6:6" ht="15">
      <c r="F437" s="51"/>
    </row>
    <row r="438" spans="6:6" ht="15">
      <c r="F438" s="51"/>
    </row>
    <row r="439" spans="6:6" ht="15">
      <c r="F439" s="51"/>
    </row>
    <row r="440" spans="6:6" ht="15">
      <c r="F440" s="51"/>
    </row>
    <row r="441" spans="6:6" ht="15">
      <c r="F441" s="51"/>
    </row>
    <row r="442" spans="6:6" ht="15">
      <c r="F442" s="51"/>
    </row>
    <row r="443" spans="6:6" ht="15">
      <c r="F443" s="51"/>
    </row>
    <row r="444" spans="6:6" ht="15">
      <c r="F444" s="51"/>
    </row>
    <row r="445" spans="6:6" ht="15">
      <c r="F445" s="51"/>
    </row>
    <row r="446" spans="6:6" ht="15">
      <c r="F446" s="51"/>
    </row>
    <row r="447" spans="6:6" ht="15">
      <c r="F447" s="51"/>
    </row>
    <row r="448" spans="6:6" ht="15">
      <c r="F448" s="51"/>
    </row>
    <row r="449" spans="6:6" ht="15">
      <c r="F449" s="51"/>
    </row>
    <row r="450" spans="6:6" ht="15">
      <c r="F450" s="51"/>
    </row>
    <row r="451" spans="6:6" ht="15">
      <c r="F451" s="51"/>
    </row>
    <row r="452" spans="6:6" ht="15">
      <c r="F452" s="51"/>
    </row>
    <row r="453" spans="6:6" ht="15">
      <c r="F453" s="51"/>
    </row>
    <row r="454" spans="6:6" ht="15">
      <c r="F454" s="51"/>
    </row>
    <row r="455" spans="6:6" ht="15">
      <c r="F455" s="51"/>
    </row>
    <row r="456" spans="6:6" ht="15">
      <c r="F456" s="51"/>
    </row>
    <row r="457" spans="6:6" ht="15">
      <c r="F457" s="51"/>
    </row>
    <row r="458" spans="6:6" ht="15">
      <c r="F458" s="51"/>
    </row>
    <row r="459" spans="6:6" ht="15">
      <c r="F459" s="51"/>
    </row>
    <row r="460" spans="6:6" ht="15">
      <c r="F460" s="51"/>
    </row>
    <row r="461" spans="6:6" ht="15">
      <c r="F461" s="51"/>
    </row>
    <row r="462" spans="6:6" ht="15">
      <c r="F462" s="51"/>
    </row>
    <row r="463" spans="6:6" ht="15">
      <c r="F463" s="51"/>
    </row>
    <row r="464" spans="6:6" ht="15">
      <c r="F464" s="51"/>
    </row>
    <row r="465" spans="6:6" ht="15">
      <c r="F465" s="51"/>
    </row>
    <row r="466" spans="6:6" ht="15">
      <c r="F466" s="51"/>
    </row>
    <row r="467" spans="6:6" ht="15">
      <c r="F467" s="51"/>
    </row>
    <row r="468" spans="6:6" ht="15">
      <c r="F468" s="51"/>
    </row>
    <row r="469" spans="6:6" ht="15">
      <c r="F469" s="51"/>
    </row>
    <row r="470" spans="6:6" ht="15">
      <c r="F470" s="51"/>
    </row>
    <row r="471" spans="6:6" ht="15">
      <c r="F471" s="51"/>
    </row>
    <row r="472" spans="6:6" ht="15">
      <c r="F472" s="51"/>
    </row>
    <row r="473" spans="6:6" ht="15">
      <c r="F473" s="51"/>
    </row>
    <row r="474" spans="6:6" ht="15">
      <c r="F474" s="51"/>
    </row>
    <row r="475" spans="6:6" ht="15">
      <c r="F475" s="51"/>
    </row>
    <row r="476" spans="6:6" ht="15">
      <c r="F476" s="51"/>
    </row>
    <row r="477" spans="6:6" ht="15">
      <c r="F477" s="51"/>
    </row>
    <row r="478" spans="6:6" ht="15">
      <c r="F478" s="51"/>
    </row>
    <row r="479" spans="6:6" ht="15">
      <c r="F479" s="51"/>
    </row>
    <row r="480" spans="6:6" ht="15">
      <c r="F480" s="51"/>
    </row>
    <row r="481" spans="6:6" ht="15">
      <c r="F481" s="51"/>
    </row>
    <row r="482" spans="6:6" ht="15">
      <c r="F482" s="51"/>
    </row>
    <row r="483" spans="6:6" ht="15">
      <c r="F483" s="51"/>
    </row>
    <row r="484" spans="6:6" ht="15">
      <c r="F484" s="51"/>
    </row>
    <row r="485" spans="6:6" ht="15">
      <c r="F485" s="51"/>
    </row>
    <row r="486" spans="6:6" ht="15">
      <c r="F486" s="51"/>
    </row>
    <row r="487" spans="6:6" ht="15">
      <c r="F487" s="51"/>
    </row>
    <row r="488" spans="6:6" ht="15">
      <c r="F488" s="51"/>
    </row>
    <row r="489" spans="6:6" ht="15">
      <c r="F489" s="51"/>
    </row>
    <row r="490" spans="6:6" ht="15">
      <c r="F490" s="51"/>
    </row>
    <row r="491" spans="6:6" ht="15">
      <c r="F491" s="51"/>
    </row>
    <row r="492" spans="6:6" ht="15">
      <c r="F492" s="51"/>
    </row>
    <row r="493" spans="6:6" ht="15">
      <c r="F493" s="51"/>
    </row>
    <row r="494" spans="6:6" ht="15">
      <c r="F494" s="51"/>
    </row>
    <row r="495" spans="6:6" ht="15">
      <c r="F495" s="51"/>
    </row>
    <row r="496" spans="6:6" ht="15">
      <c r="F496" s="51"/>
    </row>
    <row r="497" spans="6:6" ht="15">
      <c r="F497" s="51"/>
    </row>
    <row r="498" spans="6:6" ht="15">
      <c r="F498" s="51"/>
    </row>
    <row r="499" spans="6:6" ht="15">
      <c r="F499" s="51"/>
    </row>
  </sheetData>
  <mergeCells count="7">
    <mergeCell ref="A1:B2"/>
    <mergeCell ref="F1:F2"/>
    <mergeCell ref="P1:R1"/>
    <mergeCell ref="J1:L1"/>
    <mergeCell ref="M1:O1"/>
    <mergeCell ref="G1:I1"/>
    <mergeCell ref="E1:E2"/>
  </mergeCell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AppVersion>14.0300</AppVersion>
  <DocSecurity>0</DocSecurity>
  <HeadingPairs>
    <vt:vector size="2" baseType="variant">
      <vt:variant>
        <vt:lpstr>Worksheets</vt:lpstr>
      </vt:variant>
      <vt:variant>
        <vt:i4>2</vt:i4>
      </vt:variant>
    </vt:vector>
  </HeadingPairs>
  <TitlesOfParts>
    <vt:vector size="2" baseType="lpstr">
      <vt:lpstr>Informe</vt:lpstr>
      <vt:lpstr>M_Liquidacion</vt:lpstr>
    </vt:vector>
  </TitlesOfParts>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