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comments2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4" lowestEdited="4" rupBuild="9302"/>
  <workbookPr/>
  <bookViews>
    <workbookView xWindow="240" yWindow="120" windowWidth="14940" windowHeight="9225" activeTab="0"/>
  </bookViews>
  <sheets>
    <sheet name="Informe" sheetId="2" r:id="rId2"/>
    <sheet name="M_Impuestos" sheetId="3" state="hidden" r:id="rId3"/>
  </sheets>
  <definedNames>
    <definedName name="Ctxt.MI.Anio1">M_Impuestos!$B$6</definedName>
    <definedName name="Ctxt.MI.Anio2">M_Impuestos!$B$7</definedName>
    <definedName name="Ctxt.MI.Anio3">M_Impuestos!$B$8</definedName>
    <definedName name="Ctxt.MI.CensoInmuebles">M_Impuestos!$B$13</definedName>
    <definedName name="Ctxt.MI.CodMunicipio">M_Impuestos!$B$3</definedName>
    <definedName name="Ctxt.MI.InformadoImpuesto">M_Impuestos!$B$12</definedName>
    <definedName name="Ctxt.MI.InformadoLiquidacion">M_Impuestos!$B$11</definedName>
    <definedName name="Ctxt.MI.NomCom">M_Impuestos!$B$10</definedName>
    <definedName name="Ctxt.MI.NomEnt">M_Impuestos!$B$5</definedName>
    <definedName name="Ctxt.MI.NomMun">M_Impuestos!$B$4</definedName>
    <definedName name="Ctxt.MI.NomProv">M_Impuestos!$B$9</definedName>
    <definedName name="Ctxt.MI.Rango.Anio1">M_Impuestos!$B$14</definedName>
    <definedName name="Gen.MI.Inmu.Est.Anio1">M_Impuestos!$R$4</definedName>
    <definedName name="Gen.MI.Inmu.Est.Anio2">M_Impuestos!$Q$4</definedName>
    <definedName name="Gen.MI.Inmu.Est.Anio3">M_Impuestos!$P$4</definedName>
    <definedName name="Gen.MI.Inmu.Imp.Est.Anio1">M_Impuestos!$R$8</definedName>
    <definedName name="Gen.MI.Inmu.Imp.Est.Anio2">M_Impuestos!$Q$8</definedName>
    <definedName name="Gen.MI.Inmu.Imp.Est.Anio3">M_Impuestos!$P$8</definedName>
    <definedName name="Gen.MI.Inmu.Imp.Prov.Anio1">M_Impuestos!$L$8</definedName>
    <definedName name="Gen.MI.Inmu.Imp.Prov.Anio2">M_Impuestos!$K$8</definedName>
    <definedName name="Gen.MI.Inmu.Imp.Prov.Anio3">M_Impuestos!$J$8</definedName>
    <definedName name="Gen.MI.Inmu.Imp.Rango.Anio1">M_Impuestos!$O$8</definedName>
    <definedName name="Gen.MI.Inmu.Imp.Rango.Anio2">M_Impuestos!$N$8</definedName>
    <definedName name="Gen.MI.Inmu.Imp.Rango.Anio3">M_Impuestos!$M$8</definedName>
    <definedName name="Gen.MI.Inmu.Liq.Est.Anio1">M_Impuestos!$R$6</definedName>
    <definedName name="Gen.MI.Inmu.Liq.Est.Anio2">M_Impuestos!$Q$6</definedName>
    <definedName name="Gen.MI.Inmu.Liq.Est.Anio3">M_Impuestos!$P$6</definedName>
    <definedName name="Gen.MI.Inmu.Liq.Prov.Anio1">M_Impuestos!$L$6</definedName>
    <definedName name="Gen.MI.Inmu.Liq.Prov.Anio2">M_Impuestos!$K$6</definedName>
    <definedName name="Gen.MI.Inmu.Liq.Prov.Anio3">M_Impuestos!$J$6</definedName>
    <definedName name="Gen.MI.Inmu.Liq.Rango.Anio1">M_Impuestos!$O$6</definedName>
    <definedName name="Gen.MI.Inmu.Liq.Rango.Anio2">M_Impuestos!$N$6</definedName>
    <definedName name="Gen.MI.Inmu.Liq.Rango.Anio3">M_Impuestos!$M$6</definedName>
    <definedName name="Gen.MI.Inmu.Mun.Anio1">M_Impuestos!$I$4</definedName>
    <definedName name="Gen.MI.Inmu.Mun.Anio2">M_Impuestos!$H$4</definedName>
    <definedName name="Gen.MI.Inmu.Mun.Anio3">M_Impuestos!$G$4</definedName>
    <definedName name="Gen.MI.Inmu.Prov.Anio1">M_Impuestos!$L$4</definedName>
    <definedName name="Gen.MI.Inmu.Prov.Anio2">M_Impuestos!$K$4</definedName>
    <definedName name="Gen.MI.Inmu.Prov.Anio3">M_Impuestos!$J$4</definedName>
    <definedName name="Gen.MI.Inmu.Rango.Anio1">M_Impuestos!$O$4</definedName>
    <definedName name="Gen.MI.Inmu.Rango.Anio2">M_Impuestos!$N$4</definedName>
    <definedName name="Gen.MI.Inmu.Rango.Anio3">M_Impuestos!$M$4</definedName>
    <definedName name="Gen.MI.Pob.Est.Anio1">M_Impuestos!$R$3</definedName>
    <definedName name="Gen.MI.Pob.Est.Anio2">M_Impuestos!$Q$3</definedName>
    <definedName name="Gen.MI.Pob.Est.Anio3">M_Impuestos!$P$3</definedName>
    <definedName name="Gen.MI.Pob.Imp.Est.Anio1">M_Impuestos!$R$7</definedName>
    <definedName name="Gen.MI.Pob.Imp.Est.Anio2">M_Impuestos!$Q$7</definedName>
    <definedName name="Gen.MI.Pob.Imp.Est.Anio3">M_Impuestos!$P$7</definedName>
    <definedName name="Gen.MI.Pob.Imp.Prov.Anio1">M_Impuestos!$L$7</definedName>
    <definedName name="Gen.MI.Pob.Imp.Prov.Anio2">M_Impuestos!$K$7</definedName>
    <definedName name="Gen.MI.Pob.Imp.Prov.Anio3">M_Impuestos!$J$7</definedName>
    <definedName name="Gen.MI.Pob.Imp.Rango.Anio1">M_Impuestos!$O$7</definedName>
    <definedName name="Gen.MI.Pob.Imp.Rango.Anio2">M_Impuestos!$N$7</definedName>
    <definedName name="Gen.MI.Pob.Imp.Rango.Anio3">M_Impuestos!$M$7</definedName>
    <definedName name="Gen.MI.Pob.Liq.Est.Anio1">M_Impuestos!$R$5</definedName>
    <definedName name="Gen.MI.Pob.Liq.Est.Anio2">M_Impuestos!$Q$5</definedName>
    <definedName name="Gen.MI.Pob.Liq.Est.Anio3">M_Impuestos!$P$5</definedName>
    <definedName name="Gen.MI.Pob.Liq.Prov.Anio1">M_Impuestos!$L$5</definedName>
    <definedName name="Gen.MI.Pob.Liq.Prov.Anio2">M_Impuestos!$K$5</definedName>
    <definedName name="Gen.MI.Pob.Liq.Prov.Anio3">M_Impuestos!$J$5</definedName>
    <definedName name="Gen.MI.Pob.Liq.Rango.Anio1">M_Impuestos!$O$5</definedName>
    <definedName name="Gen.MI.Pob.Liq.Rango.Anio2">M_Impuestos!$N$5</definedName>
    <definedName name="Gen.MI.Pob.Liq.Rango.Anio3">M_Impuestos!$M$5</definedName>
    <definedName name="Gen.MI.Pob.Mun.Anio1">M_Impuestos!$I$3</definedName>
    <definedName name="Gen.MI.Pob.Mun.Anio2">M_Impuestos!$H$3</definedName>
    <definedName name="Gen.MI.Pob.Mun.Anio3">M_Impuestos!$G$3</definedName>
    <definedName name="Gen.MI.Pob.Prov.Anio1">M_Impuestos!$L$3</definedName>
    <definedName name="Gen.MI.Pob.Prov.Anio2">M_Impuestos!$K$3</definedName>
    <definedName name="Gen.MI.Pob.Prov.Anio3">M_Impuestos!$J$3</definedName>
    <definedName name="Gen.MI.Pob.Rango.Anio1">M_Impuestos!$O$3</definedName>
    <definedName name="Gen.MI.Pob.Rango.Anio2">M_Impuestos!$N$3</definedName>
    <definedName name="Gen.MI.Pob.Rango.Anio3">M_Impuestos!$M$3</definedName>
    <definedName name="Impu.IAEMax.Est.Anio1">M_Impuestos!$R$14</definedName>
    <definedName name="Impu.IAEMax.Est.Anio2">M_Impuestos!$Q$14</definedName>
    <definedName name="Impu.IAEMax.Est.Anio3">M_Impuestos!$P$14</definedName>
    <definedName name="Impu.IAEMax.Mun.Anio1">M_Impuestos!$I$14</definedName>
    <definedName name="Impu.IAEMax.Mun.Anio2">M_Impuestos!$H$14</definedName>
    <definedName name="Impu.IAEMax.Mun.Anio3">M_Impuestos!$G$14</definedName>
    <definedName name="Impu.IAEMax.Prov.Anio1">M_Impuestos!$L$14</definedName>
    <definedName name="Impu.IAEMax.Prov.Anio2">M_Impuestos!$K$14</definedName>
    <definedName name="Impu.IAEMax.Prov.Anio3">M_Impuestos!$J$14</definedName>
    <definedName name="Impu.IAEMax.Rango.Anio1">M_Impuestos!$O$14</definedName>
    <definedName name="Impu.IAEMax.Rango.Anio2">M_Impuestos!$N$14</definedName>
    <definedName name="Impu.IAEMax.Rango.Anio3">M_Impuestos!$M$14</definedName>
    <definedName name="Impu.IAEMin.Est.Anio1">M_Impuestos!$R$15</definedName>
    <definedName name="Impu.IAEMin.Est.Anio2">M_Impuestos!$Q$15</definedName>
    <definedName name="Impu.IAEMin.Est.Anio3">M_Impuestos!$P$15</definedName>
    <definedName name="Impu.IAEMin.Mun.Anio1">M_Impuestos!$I$15</definedName>
    <definedName name="Impu.IAEMin.Mun.Anio2">M_Impuestos!$H$15</definedName>
    <definedName name="Impu.IAEMin.Mun.Anio3">M_Impuestos!$G$15</definedName>
    <definedName name="Impu.IAEMin.Prov.Anio1">M_Impuestos!$L$15</definedName>
    <definedName name="Impu.IAEMin.Prov.Anio2">M_Impuestos!$K$15</definedName>
    <definedName name="Impu.IAEMin.Prov.Anio3">M_Impuestos!$J$15</definedName>
    <definedName name="Impu.IAEMin.Rango.Anio1">M_Impuestos!$O$15</definedName>
    <definedName name="Impu.IAEMin.Rango.Anio2">M_Impuestos!$N$15</definedName>
    <definedName name="Impu.IAEMin.Rango.Anio3">M_Impuestos!$M$15</definedName>
    <definedName name="Impu.IBIAnioRevision.Est.Anio1">M_Impuestos!$R$11</definedName>
    <definedName name="Impu.IBIAnioRevision.Est.Anio2">M_Impuestos!$Q$11</definedName>
    <definedName name="Impu.IBIAnioRevision.Est.Anio3">M_Impuestos!$P$11</definedName>
    <definedName name="Impu.IBIAnioRevision.Mun.Anio1">M_Impuestos!$I$11</definedName>
    <definedName name="Impu.IBIAnioRevision.Mun.Anio2">M_Impuestos!$H$11</definedName>
    <definedName name="Impu.IBIAnioRevision.Mun.Anio3">M_Impuestos!$G$11</definedName>
    <definedName name="Impu.IBIAnioRevision.Prov.Anio1">M_Impuestos!$L$11</definedName>
    <definedName name="Impu.IBIAnioRevision.Prov.Anio2">M_Impuestos!$K$11</definedName>
    <definedName name="Impu.IBIAnioRevision.Prov.Anio3">M_Impuestos!$J$11</definedName>
    <definedName name="Impu.IBIAnioRevision.Rango.Anio1">M_Impuestos!$O$11</definedName>
    <definedName name="Impu.IBIAnioRevision.Rango.Anio2">M_Impuestos!$N$11</definedName>
    <definedName name="Impu.IBIAnioRevision.Rango.Anio3">M_Impuestos!$M$11</definedName>
    <definedName name="Impu.IBIE.Est.Anio1">M_Impuestos!$R$13</definedName>
    <definedName name="Impu.IBIE.Est.Anio2">M_Impuestos!$Q$13</definedName>
    <definedName name="Impu.IBIE.Est.Anio3">M_Impuestos!$P$13</definedName>
    <definedName name="Impu.IBIE.Mun.Anio1">M_Impuestos!$I$13</definedName>
    <definedName name="Impu.IBIE.Mun.Anio2">M_Impuestos!$H$13</definedName>
    <definedName name="Impu.IBIE.Mun.Anio3">M_Impuestos!$G$13</definedName>
    <definedName name="Impu.IBIE.Prov.Anio1">M_Impuestos!$L$13</definedName>
    <definedName name="Impu.IBIE.Prov.Anio2">M_Impuestos!$K$13</definedName>
    <definedName name="Impu.IBIE.Prov.Anio3">M_Impuestos!$J$13</definedName>
    <definedName name="Impu.IBIE.Rango.Anio1">M_Impuestos!$O$13</definedName>
    <definedName name="Impu.IBIE.Rango.Anio2">M_Impuestos!$N$13</definedName>
    <definedName name="Impu.IBIE.Rango.Anio3">M_Impuestos!$M$13</definedName>
    <definedName name="Impu.IBIR.Est.Anio1">M_Impuestos!$R$12</definedName>
    <definedName name="Impu.IBIR.Est.Anio2">M_Impuestos!$Q$12</definedName>
    <definedName name="Impu.IBIR.Est.Anio3">M_Impuestos!$P$12</definedName>
    <definedName name="Impu.IBIR.Mun.Anio1">M_Impuestos!$I$12</definedName>
    <definedName name="Impu.IBIR.Mun.Anio2">M_Impuestos!$H$12</definedName>
    <definedName name="Impu.IBIR.Mun.Anio3">M_Impuestos!$G$12</definedName>
    <definedName name="Impu.IBIR.Prov.Anio1">M_Impuestos!$L$12</definedName>
    <definedName name="Impu.IBIR.Prov.Anio2">M_Impuestos!$K$12</definedName>
    <definedName name="Impu.IBIR.Prov.Anio3">M_Impuestos!$J$12</definedName>
    <definedName name="Impu.IBIR.Rango.Anio1">M_Impuestos!$O$12</definedName>
    <definedName name="Impu.IBIR.Rango.Anio2">M_Impuestos!$N$12</definedName>
    <definedName name="Impu.IBIR.Rango.Anio3">M_Impuestos!$M$12</definedName>
    <definedName name="Impu.IBIU.Est.Anio1">M_Impuestos!$R$9</definedName>
    <definedName name="Impu.IBIU.Est.Anio2">M_Impuestos!$Q$9</definedName>
    <definedName name="Impu.IBIU.Est.Anio3">M_Impuestos!$P$9</definedName>
    <definedName name="Impu.IBIU.Mun.Anio1">M_Impuestos!$I$9</definedName>
    <definedName name="Impu.IBIU.Mun.Anio2">M_Impuestos!$H$9</definedName>
    <definedName name="Impu.IBIU.Mun.Anio3">M_Impuestos!$G$9</definedName>
    <definedName name="Impu.IBIU.Prov.Anio1">M_Impuestos!$L$9</definedName>
    <definedName name="Impu.IBIU.Prov.Anio2">M_Impuestos!$K$9</definedName>
    <definedName name="Impu.IBIU.Prov.Anio3">M_Impuestos!$J$9</definedName>
    <definedName name="Impu.IBIU.Rango.Anio1">M_Impuestos!$O$9</definedName>
    <definedName name="Impu.IBIU.Rango.Anio2">M_Impuestos!$N$9</definedName>
    <definedName name="Impu.IBIU.Rango.Anio3">M_Impuestos!$M$9</definedName>
    <definedName name="Impu.IBIUCoefAct.Est.Anio1">M_Impuestos!$R$10</definedName>
    <definedName name="Impu.IBIUCoefAct.Est.Anio2">M_Impuestos!$Q$10</definedName>
    <definedName name="Impu.IBIUCoefAct.Est.Anio3">M_Impuestos!$P$10</definedName>
    <definedName name="Impu.IBIUCoefAct.Mun.Anio1">M_Impuestos!$I$10</definedName>
    <definedName name="Impu.IBIUCoefAct.Mun.Anio2">M_Impuestos!$H$10</definedName>
    <definedName name="Impu.IBIUCoefAct.Mun.Anio3">M_Impuestos!$G$10</definedName>
    <definedName name="Impu.IBIUCoefAct.Prov.Anio1">M_Impuestos!$L$10</definedName>
    <definedName name="Impu.IBIUCoefAct.Prov.Anio2">M_Impuestos!$K$10</definedName>
    <definedName name="Impu.IBIUCoefAct.Prov.Anio3">M_Impuestos!$J$10</definedName>
    <definedName name="Impu.IBIUCoefAct.Rango.Anio1">M_Impuestos!$O$10</definedName>
    <definedName name="Impu.IBIUCoefAct.Rango.Anio2">M_Impuestos!$N$10</definedName>
    <definedName name="Impu.IBIUCoefAct.Rango.Anio3">M_Impuestos!$M$10</definedName>
    <definedName name="Impu.ICIO.Est.Anio1">M_Impuestos!$R$49</definedName>
    <definedName name="Impu.ICIO.Est.Anio2">M_Impuestos!$Q$49</definedName>
    <definedName name="Impu.ICIO.Est.Anio3">M_Impuestos!$P$49</definedName>
    <definedName name="Impu.ICIO.Mun.Anio1">M_Impuestos!$I$49</definedName>
    <definedName name="Impu.ICIO.Mun.Anio2">M_Impuestos!$H$49</definedName>
    <definedName name="Impu.ICIO.Mun.Anio3">M_Impuestos!$G$49</definedName>
    <definedName name="Impu.ICIO.Prov.Anio1">M_Impuestos!$L$49</definedName>
    <definedName name="Impu.ICIO.Prov.Anio2">M_Impuestos!$K$49</definedName>
    <definedName name="Impu.ICIO.Prov.Anio3">M_Impuestos!$J$49</definedName>
    <definedName name="Impu.ICIO.Rango.Anio1">M_Impuestos!$O$49</definedName>
    <definedName name="Impu.ICIO.Rango.Anio2">M_Impuestos!$N$49</definedName>
    <definedName name="Impu.ICIO.Rango.Anio3">M_Impuestos!$M$49</definedName>
    <definedName name="Impu.ingresoAIEM.Cod">M_Impuestos!$E$66</definedName>
    <definedName name="Impu.ingresoAIEM.Desc">M_Impuestos!$F$66</definedName>
    <definedName name="Impu.IngresoAIEM.Est.Anio1">M_Impuestos!$R$66</definedName>
    <definedName name="Impu.IngresoAIEM.Est.Anio2">M_Impuestos!$Q$66</definedName>
    <definedName name="Impu.IngresoAIEM.Est.Anio3">M_Impuestos!$P$66</definedName>
    <definedName name="Impu.IngresoAIEM.Mun.Anio1">M_Impuestos!$I$66</definedName>
    <definedName name="Impu.IngresoAIEM.Mun.Anio2">M_Impuestos!$H$66</definedName>
    <definedName name="Impu.IngresoAIEM.Mun.Anio3">M_Impuestos!$G$66</definedName>
    <definedName name="Impu.IngresoAIEM.Prov.Anio1">M_Impuestos!$L$66</definedName>
    <definedName name="Impu.IngresoAIEM.Prov.Anio2">M_Impuestos!$K$66</definedName>
    <definedName name="Impu.IngresoAIEM.Prov.Anio3">M_Impuestos!$J$66</definedName>
    <definedName name="Impu.IngresoAIEM.Rango.Anio1">M_Impuestos!$O$66</definedName>
    <definedName name="Impu.IngresoAIEM.Rango.Anio2">M_Impuestos!$N$66</definedName>
    <definedName name="Impu.IngresoAIEM.Rango.Anio3">M_Impuestos!$M$66</definedName>
    <definedName name="Impu.ingresoIAE.Cod">M_Impuestos!$E$55</definedName>
    <definedName name="Impu.ingresoIAE.Desc">M_Impuestos!$F$55</definedName>
    <definedName name="Impu.IngresoIAE.Est.Anio1">M_Impuestos!$R$55</definedName>
    <definedName name="Impu.IngresoIAE.Est.Anio2">M_Impuestos!$Q$55</definedName>
    <definedName name="Impu.IngresoIAE.Est.Anio3">M_Impuestos!$P$55</definedName>
    <definedName name="Impu.IngresoIAE.Mun.Anio1">M_Impuestos!$I$55</definedName>
    <definedName name="Impu.IngresoIAE.Mun.Anio2">M_Impuestos!$H$55</definedName>
    <definedName name="Impu.IngresoIAE.Mun.Anio3">M_Impuestos!$G$55</definedName>
    <definedName name="Impu.IngresoIAE.Prov.Anio1">M_Impuestos!$L$55</definedName>
    <definedName name="Impu.IngresoIAE.Prov.Anio2">M_Impuestos!$K$55</definedName>
    <definedName name="Impu.IngresoIAE.Prov.Anio3">M_Impuestos!$J$55</definedName>
    <definedName name="Impu.IngresoIAE.Rango.Anio1">M_Impuestos!$O$55</definedName>
    <definedName name="Impu.IngresoIAE.Rango.Anio2">M_Impuestos!$N$55</definedName>
    <definedName name="Impu.IngresoIAE.Rango.Anio3">M_Impuestos!$M$55</definedName>
    <definedName name="Impu.ingresoIBI112.Cod">M_Impuestos!$E$50</definedName>
    <definedName name="Impu.ingresoIBI112.Desc">M_Impuestos!$F$50</definedName>
    <definedName name="Impu.IngresoIBI112.Est.Anio1">M_Impuestos!$R$50</definedName>
    <definedName name="Impu.IngresoIBI112.Est.Anio2">M_Impuestos!$Q$50</definedName>
    <definedName name="Impu.IngresoIBI112.Est.Anio3">M_Impuestos!$P$50</definedName>
    <definedName name="Impu.IngresoIBI112.Mun.Anio1">M_Impuestos!$I$50</definedName>
    <definedName name="Impu.IngresoIBI112.Mun.Anio2">M_Impuestos!$H$50</definedName>
    <definedName name="Impu.IngresoIBI112.Mun.Anio3">M_Impuestos!$G$50</definedName>
    <definedName name="Impu.IngresoIBI112.Prov.Anio1">M_Impuestos!$L$50</definedName>
    <definedName name="Impu.IngresoIBI112.Prov.Anio2">M_Impuestos!$K$50</definedName>
    <definedName name="Impu.IngresoIBI112.Prov.Anio3">M_Impuestos!$J$50</definedName>
    <definedName name="Impu.IngresoIBI112.Rango.Anio1">M_Impuestos!$O$50</definedName>
    <definedName name="Impu.IngresoIBI112.Rango.Anio2">M_Impuestos!$N$50</definedName>
    <definedName name="Impu.IngresoIBI112.Rango.Anio3">M_Impuestos!$M$50</definedName>
    <definedName name="Impu.ingresoIBI113.Cod">M_Impuestos!$E$51</definedName>
    <definedName name="Impu.ingresoIBI113.Desc">M_Impuestos!$F$51</definedName>
    <definedName name="Impu.IngresoIBI113.Est.Anio1">M_Impuestos!$R$51</definedName>
    <definedName name="Impu.IngresoIBI113.Est.Anio2">M_Impuestos!$Q$51</definedName>
    <definedName name="Impu.IngresoIBI113.Est.Anio3">M_Impuestos!$P$51</definedName>
    <definedName name="Impu.IngresoIBI113.Mun.Anio1">M_Impuestos!$I$51</definedName>
    <definedName name="Impu.IngresoIBI113.Mun.Anio2">M_Impuestos!$H$51</definedName>
    <definedName name="Impu.IngresoIBI113.Mun.Anio3">M_Impuestos!$G$51</definedName>
    <definedName name="Impu.IngresoIBI113.Prov.Anio1">M_Impuestos!$L$51</definedName>
    <definedName name="Impu.IngresoIBI113.Prov.Anio2">M_Impuestos!$K$51</definedName>
    <definedName name="Impu.IngresoIBI113.Prov.Anio3">M_Impuestos!$J$51</definedName>
    <definedName name="Impu.IngresoIBI113.Rango.Anio1">M_Impuestos!$O$51</definedName>
    <definedName name="Impu.IngresoIBI113.Rango.Anio2">M_Impuestos!$N$51</definedName>
    <definedName name="Impu.IngresoIBI113.Rango.Anio3">M_Impuestos!$M$51</definedName>
    <definedName name="Impu.ingresoIBI114.Cod">M_Impuestos!$E$52</definedName>
    <definedName name="Impu.ingresoIBI114.Desc">M_Impuestos!$F$52</definedName>
    <definedName name="Impu.IngresoIBI114.Est.Anio1">M_Impuestos!$R$52</definedName>
    <definedName name="Impu.IngresoIBI114.Est.Anio2">M_Impuestos!$Q$52</definedName>
    <definedName name="Impu.IngresoIBI114.Est.Anio3">M_Impuestos!$P$52</definedName>
    <definedName name="Impu.IngresoIBI114.Mun.Anio1">M_Impuestos!$I$52</definedName>
    <definedName name="Impu.IngresoIBI114.Mun.Anio2">M_Impuestos!$H$52</definedName>
    <definedName name="Impu.IngresoIBI114.Mun.Anio3">M_Impuestos!$G$52</definedName>
    <definedName name="Impu.IngresoIBI114.Prov.Anio1">M_Impuestos!$L$52</definedName>
    <definedName name="Impu.IngresoIBI114.Prov.Anio2">M_Impuestos!$K$52</definedName>
    <definedName name="Impu.IngresoIBI114.Prov.Anio3">M_Impuestos!$J$52</definedName>
    <definedName name="Impu.IngresoIBI114.Rango.Anio1">M_Impuestos!$O$52</definedName>
    <definedName name="Impu.IngresoIBI114.Rango.Anio2">M_Impuestos!$N$52</definedName>
    <definedName name="Impu.IngresoIBI114.Rango.Anio3">M_Impuestos!$M$52</definedName>
    <definedName name="Impu.ingresoICIO.Cod">M_Impuestos!$E$65</definedName>
    <definedName name="Impu.ingresoICIO.Desc">M_Impuestos!$F$65</definedName>
    <definedName name="Impu.IngresoICIO.Est.Anio1">M_Impuestos!$R$65</definedName>
    <definedName name="Impu.IngresoICIO.Est.Anio2">M_Impuestos!$Q$65</definedName>
    <definedName name="Impu.IngresoICIO.Est.Anio3">M_Impuestos!$P$65</definedName>
    <definedName name="Impu.IngresoICIO.Mun.Anio1">M_Impuestos!$I$65</definedName>
    <definedName name="Impu.IngresoICIO.Mun.Anio2">M_Impuestos!$H$65</definedName>
    <definedName name="Impu.IngresoICIO.Mun.Anio3">M_Impuestos!$G$65</definedName>
    <definedName name="Impu.IngresoICIO.Prov.Anio1">M_Impuestos!$L$65</definedName>
    <definedName name="Impu.IngresoICIO.Prov.Anio2">M_Impuestos!$K$65</definedName>
    <definedName name="Impu.IngresoICIO.Prov.Anio3">M_Impuestos!$J$65</definedName>
    <definedName name="Impu.IngresoICIO.Rango.Anio1">M_Impuestos!$O$65</definedName>
    <definedName name="Impu.IngresoICIO.Rango.Anio2">M_Impuestos!$N$65</definedName>
    <definedName name="Impu.IngresoICIO.Rango.Anio3">M_Impuestos!$M$65</definedName>
    <definedName name="Impu.ingresoIGIC.Cod">M_Impuestos!$E$67</definedName>
    <definedName name="Impu.ingresoIGIC.Desc">M_Impuestos!$F$67</definedName>
    <definedName name="Impu.IngresoIGIC.Est.Anio1">M_Impuestos!$R$67</definedName>
    <definedName name="Impu.IngresoIGIC.Est.Anio2">M_Impuestos!$Q$67</definedName>
    <definedName name="Impu.IngresoIGIC.Est.Anio3">M_Impuestos!$P$67</definedName>
    <definedName name="Impu.IngresoIGIC.Mun.Anio1">M_Impuestos!$I$67</definedName>
    <definedName name="Impu.IngresoIGIC.Mun.Anio2">M_Impuestos!$H$67</definedName>
    <definedName name="Impu.IngresoIGIC.Mun.Anio3">M_Impuestos!$G$67</definedName>
    <definedName name="Impu.IngresoIGIC.Prov.Anio1">M_Impuestos!$L$67</definedName>
    <definedName name="Impu.IngresoIGIC.Prov.Anio2">M_Impuestos!$K$67</definedName>
    <definedName name="Impu.IngresoIGIC.Prov.Anio3">M_Impuestos!$J$67</definedName>
    <definedName name="Impu.IngresoIGIC.Rango.Anio1">M_Impuestos!$O$67</definedName>
    <definedName name="Impu.IngresoIGIC.Rango.Anio2">M_Impuestos!$N$67</definedName>
    <definedName name="Impu.IngresoIGIC.Rango.Anio3">M_Impuestos!$M$67</definedName>
    <definedName name="Impu.ingresoIIVTNU.Cod">M_Impuestos!$E$53</definedName>
    <definedName name="Impu.ingresoIIVTNU.Desc">M_Impuestos!$F$53</definedName>
    <definedName name="Impu.IngresoIIVTNU.Est.Anio1">M_Impuestos!$R$53</definedName>
    <definedName name="Impu.IngresoIIVTNU.Est.Anio2">M_Impuestos!$Q$53</definedName>
    <definedName name="Impu.IngresoIIVTNU.Est.Anio3">M_Impuestos!$P$53</definedName>
    <definedName name="Impu.IngresoIIVTNU.Mun.Anio1">M_Impuestos!$I$53</definedName>
    <definedName name="Impu.IngresoIIVTNU.Mun.Anio2">M_Impuestos!$H$53</definedName>
    <definedName name="Impu.IngresoIIVTNU.Mun.Anio3">M_Impuestos!$G$53</definedName>
    <definedName name="Impu.IngresoIIVTNU.Prov.Anio1">M_Impuestos!$L$53</definedName>
    <definedName name="Impu.IngresoIIVTNU.Prov.Anio2">M_Impuestos!$K$53</definedName>
    <definedName name="Impu.IngresoIIVTNU.Prov.Anio3">M_Impuestos!$J$53</definedName>
    <definedName name="Impu.IngresoIIVTNU.Rango.Anio1">M_Impuestos!$O$53</definedName>
    <definedName name="Impu.IngresoIIVTNU.Rango.Anio2">M_Impuestos!$N$53</definedName>
    <definedName name="Impu.IngresoIIVTNU.Rango.Anio3">M_Impuestos!$M$53</definedName>
    <definedName name="Impu.ingresoImpuestoAlcohol.Cod">M_Impuestos!$E$58</definedName>
    <definedName name="Impu.ingresoImpuestoAlcohol.Desc">M_Impuestos!$F$58</definedName>
    <definedName name="Impu.IngresoImpuestoAlcohol.Est.Anio1">M_Impuestos!$R$58</definedName>
    <definedName name="Impu.IngresoImpuestoAlcohol.Est.Anio2">M_Impuestos!$Q$58</definedName>
    <definedName name="Impu.IngresoImpuestoAlcohol.Est.Anio3">M_Impuestos!$P$58</definedName>
    <definedName name="Impu.IngresoImpuestoAlcohol.Mun.Anio1">M_Impuestos!$I$58</definedName>
    <definedName name="Impu.IngresoImpuestoAlcohol.Mun.Anio2">M_Impuestos!$H$58</definedName>
    <definedName name="Impu.IngresoImpuestoAlcohol.Mun.Anio3">M_Impuestos!$G$58</definedName>
    <definedName name="Impu.IngresoImpuestoAlcohol.Prov.Anio1">M_Impuestos!$L$58</definedName>
    <definedName name="Impu.IngresoImpuestoAlcohol.Prov.Anio2">M_Impuestos!$K$58</definedName>
    <definedName name="Impu.IngresoImpuestoAlcohol.Prov.Anio3">M_Impuestos!$J$58</definedName>
    <definedName name="Impu.IngresoImpuestoAlcohol.Rango.Anio1">M_Impuestos!$O$58</definedName>
    <definedName name="Impu.IngresoImpuestoAlcohol.Rango.Anio2">M_Impuestos!$N$58</definedName>
    <definedName name="Impu.IngresoImpuestoAlcohol.Rango.Anio3">M_Impuestos!$M$58</definedName>
    <definedName name="Impu.ingresoImpuestoCerveza.Cod">M_Impuestos!$E$59</definedName>
    <definedName name="Impu.ingresoImpuestoCerveza.Desc">M_Impuestos!$F$59</definedName>
    <definedName name="Impu.IngresoImpuestoCerveza.Est.Anio1">M_Impuestos!$R$59</definedName>
    <definedName name="Impu.IngresoImpuestoCerveza.Est.Anio2">M_Impuestos!$Q$59</definedName>
    <definedName name="Impu.IngresoImpuestoCerveza.Est.Anio3">M_Impuestos!$P$59</definedName>
    <definedName name="Impu.IngresoImpuestoCerveza.Mun.Anio1">M_Impuestos!$I$59</definedName>
    <definedName name="Impu.IngresoImpuestoCerveza.Mun.Anio2">M_Impuestos!$H$59</definedName>
    <definedName name="Impu.IngresoImpuestoCerveza.Mun.Anio3">M_Impuestos!$G$59</definedName>
    <definedName name="Impu.IngresoImpuestoCerveza.Prov.Anio1">M_Impuestos!$L$59</definedName>
    <definedName name="Impu.IngresoImpuestoCerveza.Prov.Anio2">M_Impuestos!$K$59</definedName>
    <definedName name="Impu.IngresoImpuestoCerveza.Prov.Anio3">M_Impuestos!$J$59</definedName>
    <definedName name="Impu.IngresoImpuestoCerveza.Rango.Anio1">M_Impuestos!$O$59</definedName>
    <definedName name="Impu.IngresoImpuestoCerveza.Rango.Anio2">M_Impuestos!$N$59</definedName>
    <definedName name="Impu.IngresoImpuestoCerveza.Rango.Anio3">M_Impuestos!$M$59</definedName>
    <definedName name="Impu.ingresoImpuestoEspecial.Cod">M_Impuestos!$E$57</definedName>
    <definedName name="Impu.ingresoImpuestoEspecial.Desc">M_Impuestos!$F$57</definedName>
    <definedName name="Impu.IngresoImpuestoEspecial.Est.Anio1">M_Impuestos!$R$57</definedName>
    <definedName name="Impu.IngresoImpuestoEspecial.Est.Anio2">M_Impuestos!$Q$57</definedName>
    <definedName name="Impu.IngresoImpuestoEspecial.Est.Anio3">M_Impuestos!$P$57</definedName>
    <definedName name="Impu.IngresoImpuestoEspecial.Mun.Anio1">M_Impuestos!$I$57</definedName>
    <definedName name="Impu.IngresoImpuestoEspecial.Mun.Anio2">M_Impuestos!$H$57</definedName>
    <definedName name="Impu.IngresoImpuestoEspecial.Mun.Anio3">M_Impuestos!$G$57</definedName>
    <definedName name="Impu.IngresoImpuestoEspecial.Prov.Anio1">M_Impuestos!$L$57</definedName>
    <definedName name="Impu.IngresoImpuestoEspecial.Prov.Anio2">M_Impuestos!$K$57</definedName>
    <definedName name="Impu.IngresoImpuestoEspecial.Prov.Anio3">M_Impuestos!$J$57</definedName>
    <definedName name="Impu.IngresoImpuestoEspecial.Rango.Anio1">M_Impuestos!$O$57</definedName>
    <definedName name="Impu.IngresoImpuestoEspecial.Rango.Anio2">M_Impuestos!$N$57</definedName>
    <definedName name="Impu.IngresoImpuestoEspecial.Rango.Anio3">M_Impuestos!$M$57</definedName>
    <definedName name="Impu.ingresoImpuestoHidrocarburos.Cod">M_Impuestos!$E$61</definedName>
    <definedName name="Impu.ingresoImpuestoHidrocarburos.Desc">M_Impuestos!$F$61</definedName>
    <definedName name="Impu.IngresoImpuestoHidrocarburos.Est.Anio1">M_Impuestos!$R$61</definedName>
    <definedName name="Impu.IngresoImpuestoHidrocarburos.Est.Anio2">M_Impuestos!$Q$61</definedName>
    <definedName name="Impu.IngresoImpuestoHidrocarburos.Est.Anio3">M_Impuestos!$P$61</definedName>
    <definedName name="Impu.IngresoImpuestoHidrocarburos.Mun.Anio1">M_Impuestos!$I$61</definedName>
    <definedName name="Impu.IngresoImpuestoHidrocarburos.Mun.Anio2">M_Impuestos!$H$61</definedName>
    <definedName name="Impu.IngresoImpuestoHidrocarburos.Mun.Anio3">M_Impuestos!$G$61</definedName>
    <definedName name="Impu.IngresoImpuestoHidrocarburos.Prov.Anio1">M_Impuestos!$L$61</definedName>
    <definedName name="Impu.IngresoImpuestoHidrocarburos.Prov.Anio2">M_Impuestos!$K$61</definedName>
    <definedName name="Impu.IngresoImpuestoHidrocarburos.Prov.Anio3">M_Impuestos!$J$61</definedName>
    <definedName name="Impu.IngresoImpuestoHidrocarburos.Rango.Anio1">M_Impuestos!$O$61</definedName>
    <definedName name="Impu.IngresoImpuestoHidrocarburos.Rango.Anio2">M_Impuestos!$N$61</definedName>
    <definedName name="Impu.IngresoImpuestoHidrocarburos.Rango.Anio3">M_Impuestos!$M$61</definedName>
    <definedName name="Impu.ingresoImpuestoProductosIntermedios.Cod">M_Impuestos!$E$62</definedName>
    <definedName name="Impu.ingresoImpuestoProductosIntermedios.Desc">M_Impuestos!$F$62</definedName>
    <definedName name="Impu.IngresoImpuestoProductosIntermedios.Est.Anio1">M_Impuestos!$R$62</definedName>
    <definedName name="Impu.IngresoImpuestoProductosIntermedios.Est.Anio2">M_Impuestos!$Q$62</definedName>
    <definedName name="Impu.IngresoImpuestoProductosIntermedios.Est.Anio3">M_Impuestos!$P$62</definedName>
    <definedName name="Impu.IngresoImpuestoProductosIntermedios.Mun.Anio1">M_Impuestos!$I$62</definedName>
    <definedName name="Impu.IngresoImpuestoProductosIntermedios.Mun.Anio2">M_Impuestos!$H$62</definedName>
    <definedName name="Impu.IngresoImpuestoProductosIntermedios.Mun.Anio3">M_Impuestos!$G$62</definedName>
    <definedName name="Impu.IngresoImpuestoProductosIntermedios.Prov.Anio1">M_Impuestos!$L$62</definedName>
    <definedName name="Impu.IngresoImpuestoProductosIntermedios.Prov.Anio2">M_Impuestos!$K$62</definedName>
    <definedName name="Impu.IngresoImpuestoProductosIntermedios.Prov.Anio3">M_Impuestos!$J$62</definedName>
    <definedName name="Impu.IngresoImpuestoProductosIntermedios.Rango.Anio1">M_Impuestos!$O$62</definedName>
    <definedName name="Impu.IngresoImpuestoProductosIntermedios.Rango.Anio2">M_Impuestos!$N$62</definedName>
    <definedName name="Impu.IngresoImpuestoProductosIntermedios.Rango.Anio3">M_Impuestos!$M$62</definedName>
    <definedName name="Impu.ingresoImpuestosIndirectosExtinguidos.Cod">M_Impuestos!$E$63</definedName>
    <definedName name="Impu.ingresoImpuestosIndirectosExtinguidos.Desc">M_Impuestos!$F$63</definedName>
    <definedName name="Impu.IngresoImpuestosIndirectosExtinguidos.Est.Anio1">M_Impuestos!$R$63</definedName>
    <definedName name="Impu.IngresoImpuestosIndirectosExtinguidos.Est.Anio2">M_Impuestos!$Q$63</definedName>
    <definedName name="Impu.IngresoImpuestosIndirectosExtinguidos.Est.Anio3">M_Impuestos!$P$63</definedName>
    <definedName name="Impu.IngresoImpuestosIndirectosExtinguidos.Mun.Anio1">M_Impuestos!$I$63</definedName>
    <definedName name="Impu.IngresoImpuestosIndirectosExtinguidos.Mun.Anio2">M_Impuestos!$H$63</definedName>
    <definedName name="Impu.IngresoImpuestosIndirectosExtinguidos.Mun.Anio3">M_Impuestos!$G$63</definedName>
    <definedName name="Impu.IngresoImpuestosIndirectosExtinguidos.Prov.Anio1">M_Impuestos!$L$63</definedName>
    <definedName name="Impu.IngresoImpuestosIndirectosExtinguidos.Prov.Anio2">M_Impuestos!$K$63</definedName>
    <definedName name="Impu.IngresoImpuestosIndirectosExtinguidos.Prov.Anio3">M_Impuestos!$J$63</definedName>
    <definedName name="Impu.IngresoImpuestosIndirectosExtinguidos.Rango.Anio1">M_Impuestos!$O$63</definedName>
    <definedName name="Impu.IngresoImpuestosIndirectosExtinguidos.Rango.Anio2">M_Impuestos!$N$63</definedName>
    <definedName name="Impu.IngresoImpuestosIndirectosExtinguidos.Rango.Anio3">M_Impuestos!$M$63</definedName>
    <definedName name="Impu.ingresoImpuestosIndirectosOtros.Cod">M_Impuestos!$E$64</definedName>
    <definedName name="Impu.ingresoImpuestosIndirectosOtros.Desc">M_Impuestos!$F$64</definedName>
    <definedName name="Impu.IngresoImpuestosIndirectosOtros.Est.Anio1">M_Impuestos!$R$64</definedName>
    <definedName name="Impu.IngresoImpuestosIndirectosOtros.Est.Anio2">M_Impuestos!$Q$64</definedName>
    <definedName name="Impu.IngresoImpuestosIndirectosOtros.Est.Anio3">M_Impuestos!$P$64</definedName>
    <definedName name="Impu.IngresoImpuestosIndirectosOtros.Mun.Anio1">M_Impuestos!$I$64</definedName>
    <definedName name="Impu.IngresoImpuestosIndirectosOtros.Mun.Anio2">M_Impuestos!$H$64</definedName>
    <definedName name="Impu.IngresoImpuestosIndirectosOtros.Mun.Anio3">M_Impuestos!$G$64</definedName>
    <definedName name="Impu.IngresoImpuestosIndirectosOtros.Prov.Anio1">M_Impuestos!$L$64</definedName>
    <definedName name="Impu.IngresoImpuestosIndirectosOtros.Prov.Anio2">M_Impuestos!$K$64</definedName>
    <definedName name="Impu.IngresoImpuestosIndirectosOtros.Prov.Anio3">M_Impuestos!$J$64</definedName>
    <definedName name="Impu.IngresoImpuestosIndirectosOtros.Rango.Anio1">M_Impuestos!$O$64</definedName>
    <definedName name="Impu.IngresoImpuestosIndirectosOtros.Rango.Anio2">M_Impuestos!$N$64</definedName>
    <definedName name="Impu.IngresoImpuestosIndirectosOtros.Rango.Anio3">M_Impuestos!$M$64</definedName>
    <definedName name="Impu.ingresoImpuestoTabaco.Cod">M_Impuestos!$E$60</definedName>
    <definedName name="Impu.ingresoImpuestoTabaco.Desc">M_Impuestos!$F$60</definedName>
    <definedName name="Impu.IngresoImpuestoTabaco.Est.Anio1">M_Impuestos!$R$60</definedName>
    <definedName name="Impu.IngresoImpuestoTabaco.Est.Anio2">M_Impuestos!$Q$60</definedName>
    <definedName name="Impu.IngresoImpuestoTabaco.Est.Anio3">M_Impuestos!$P$60</definedName>
    <definedName name="Impu.IngresoImpuestoTabaco.Mun.Anio1">M_Impuestos!$I$60</definedName>
    <definedName name="Impu.IngresoImpuestoTabaco.Mun.Anio2">M_Impuestos!$H$60</definedName>
    <definedName name="Impu.IngresoImpuestoTabaco.Mun.Anio3">M_Impuestos!$G$60</definedName>
    <definedName name="Impu.IngresoImpuestoTabaco.Prov.Anio1">M_Impuestos!$L$60</definedName>
    <definedName name="Impu.IngresoImpuestoTabaco.Prov.Anio2">M_Impuestos!$K$60</definedName>
    <definedName name="Impu.IngresoImpuestoTabaco.Prov.Anio3">M_Impuestos!$J$60</definedName>
    <definedName name="Impu.IngresoImpuestoTabaco.Rango.Anio1">M_Impuestos!$O$60</definedName>
    <definedName name="Impu.IngresoImpuestoTabaco.Rango.Anio2">M_Impuestos!$N$60</definedName>
    <definedName name="Impu.IngresoImpuestoTabaco.Rango.Anio3">M_Impuestos!$M$60</definedName>
    <definedName name="Impu.ingresoIVA.Cod">M_Impuestos!$E$56</definedName>
    <definedName name="Impu.ingresoIVA.Desc">M_Impuestos!$F$56</definedName>
    <definedName name="Impu.IngresoIVA.Est.Anio1">M_Impuestos!$R$56</definedName>
    <definedName name="Impu.IngresoIVA.Est.Anio2">M_Impuestos!$Q$56</definedName>
    <definedName name="Impu.IngresoIVA.Est.Anio3">M_Impuestos!$P$56</definedName>
    <definedName name="Impu.IngresoIVA.Mun.Anio1">M_Impuestos!$I$56</definedName>
    <definedName name="Impu.IngresoIVA.Mun.Anio2">M_Impuestos!$H$56</definedName>
    <definedName name="Impu.IngresoIVA.Mun.Anio3">M_Impuestos!$G$56</definedName>
    <definedName name="Impu.IngresoIVA.Prov.Anio1">M_Impuestos!$L$56</definedName>
    <definedName name="Impu.IngresoIVA.Prov.Anio2">M_Impuestos!$K$56</definedName>
    <definedName name="Impu.IngresoIVA.Prov.Anio3">M_Impuestos!$J$56</definedName>
    <definedName name="Impu.IngresoIVA.Rango.Anio1">M_Impuestos!$O$56</definedName>
    <definedName name="Impu.IngresoIVA.Rango.Anio2">M_Impuestos!$N$56</definedName>
    <definedName name="Impu.IngresoIVA.Rango.Anio3">M_Impuestos!$M$56</definedName>
    <definedName name="Impu.ingresoIVTM.Cod">M_Impuestos!$E$54</definedName>
    <definedName name="Impu.ingresoIVTM.Desc">M_Impuestos!$F$54</definedName>
    <definedName name="Impu.IngresoIVTM.Est.Anio1">M_Impuestos!$R$54</definedName>
    <definedName name="Impu.IngresoIVTM.Est.Anio2">M_Impuestos!$Q$54</definedName>
    <definedName name="Impu.IngresoIVTM.Est.Anio3">M_Impuestos!$P$54</definedName>
    <definedName name="Impu.IngresoIVTM.Mun.Anio1">M_Impuestos!$I$54</definedName>
    <definedName name="Impu.IngresoIVTM.Mun.Anio2">M_Impuestos!$H$54</definedName>
    <definedName name="Impu.IngresoIVTM.Mun.Anio3">M_Impuestos!$G$54</definedName>
    <definedName name="Impu.IngresoIVTM.Prov.Anio1">M_Impuestos!$L$54</definedName>
    <definedName name="Impu.IngresoIVTM.Prov.Anio2">M_Impuestos!$K$54</definedName>
    <definedName name="Impu.IngresoIVTM.Prov.Anio3">M_Impuestos!$J$54</definedName>
    <definedName name="Impu.IngresoIVTM.Rango.Anio1">M_Impuestos!$O$54</definedName>
    <definedName name="Impu.IngresoIVTM.Rango.Anio2">M_Impuestos!$N$54</definedName>
    <definedName name="Impu.IngresoIVTM.Rango.Anio3">M_Impuestos!$M$54</definedName>
    <definedName name="Impu.IVTMBus.Est.Anio1">M_Impuestos!$R$21</definedName>
    <definedName name="Impu.IVTMBus.Est.Anio2">M_Impuestos!$Q$21</definedName>
    <definedName name="Impu.IVTMBus.Est.Anio3">M_Impuestos!$P$21</definedName>
    <definedName name="Impu.IVTMBus.Mun.Anio1">M_Impuestos!$I$21</definedName>
    <definedName name="Impu.IVTMBus.Mun.Anio2">M_Impuestos!$H$21</definedName>
    <definedName name="Impu.IVTMBus.Mun.Anio3">M_Impuestos!$G$21</definedName>
    <definedName name="Impu.IVTMBus.Prov.Anio1">M_Impuestos!$L$21</definedName>
    <definedName name="Impu.IVTMBus.Prov.Anio2">M_Impuestos!$K$21</definedName>
    <definedName name="Impu.IVTMBus.Prov.Anio3">M_Impuestos!$J$21</definedName>
    <definedName name="Impu.IVTMBus.Rango.Anio1">M_Impuestos!$O$21</definedName>
    <definedName name="Impu.IVTMBus.Rango.Anio2">M_Impuestos!$N$21</definedName>
    <definedName name="Impu.IVTMBus.Rango.Anio3">M_Impuestos!$M$21</definedName>
    <definedName name="Impu.IVTMBus2.Est.Anio1">M_Impuestos!$R$22</definedName>
    <definedName name="Impu.IVTMBus2.Est.Anio2">M_Impuestos!$Q$22</definedName>
    <definedName name="Impu.IVTMBus2.Est.Anio3">M_Impuestos!$P$22</definedName>
    <definedName name="Impu.IVTMBus2.Mun.Anio1">M_Impuestos!$I$22</definedName>
    <definedName name="Impu.IVTMBus2.Mun.Anio2">M_Impuestos!$H$22</definedName>
    <definedName name="Impu.IVTMBus2.Mun.Anio3">M_Impuestos!$G$22</definedName>
    <definedName name="Impu.IVTMBus2.Prov.Anio1">M_Impuestos!$L$22</definedName>
    <definedName name="Impu.IVTMBus2.Prov.Anio2">M_Impuestos!$K$22</definedName>
    <definedName name="Impu.IVTMBus2.Prov.Anio3">M_Impuestos!$J$22</definedName>
    <definedName name="Impu.IVTMBus2.Rango.Anio1">M_Impuestos!$O$22</definedName>
    <definedName name="Impu.IVTMBus2.Rango.Anio2">M_Impuestos!$N$22</definedName>
    <definedName name="Impu.IVTMBus2.Rango.Anio3">M_Impuestos!$M$22</definedName>
    <definedName name="Impu.IVTMBus3.Est.Anio1">M_Impuestos!$R$23</definedName>
    <definedName name="Impu.IVTMBus3.Est.Anio2">M_Impuestos!$Q$23</definedName>
    <definedName name="Impu.IVTMBus3.Est.Anio3">M_Impuestos!$P$23</definedName>
    <definedName name="Impu.IVTMBus3.Mun.Anio1">M_Impuestos!$I$23</definedName>
    <definedName name="Impu.IVTMBus3.Mun.Anio2">M_Impuestos!$H$23</definedName>
    <definedName name="Impu.IVTMBus3.Mun.Anio3">M_Impuestos!$G$23</definedName>
    <definedName name="Impu.IVTMBus3.Prov.Anio1">M_Impuestos!$L$23</definedName>
    <definedName name="Impu.IVTMBus3.Prov.Anio2">M_Impuestos!$K$23</definedName>
    <definedName name="Impu.IVTMBus3.Prov.Anio3">M_Impuestos!$J$23</definedName>
    <definedName name="Impu.IVTMBus3.Rango.Anio1">M_Impuestos!$O$23</definedName>
    <definedName name="Impu.IVTMBus3.Rango.Anio2">M_Impuestos!$N$23</definedName>
    <definedName name="Impu.IVTMBus3.Rango.Anio3">M_Impuestos!$M$23</definedName>
    <definedName name="Impu.IVTMCamion.Est.Anio1">M_Impuestos!$R$24</definedName>
    <definedName name="Impu.IVTMCamion.Est.Anio2">M_Impuestos!$Q$24</definedName>
    <definedName name="Impu.IVTMCamion.Est.Anio3">M_Impuestos!$P$24</definedName>
    <definedName name="Impu.IVTMCamion.Mun.Anio1">M_Impuestos!$I$24</definedName>
    <definedName name="Impu.IVTMCamion.Mun.Anio2">M_Impuestos!$H$24</definedName>
    <definedName name="Impu.IVTMCamion.Mun.Anio3">M_Impuestos!$G$24</definedName>
    <definedName name="Impu.IVTMCamion.Prov.Anio1">M_Impuestos!$L$24</definedName>
    <definedName name="Impu.IVTMCamion.Prov.Anio2">M_Impuestos!$K$24</definedName>
    <definedName name="Impu.IVTMCamion.Prov.Anio3">M_Impuestos!$J$24</definedName>
    <definedName name="Impu.IVTMCamion.Rango.Anio1">M_Impuestos!$O$24</definedName>
    <definedName name="Impu.IVTMCamion.Rango.Anio2">M_Impuestos!$N$24</definedName>
    <definedName name="Impu.IVTMCamion.Rango.Anio3">M_Impuestos!$M$24</definedName>
    <definedName name="Impu.IVTMCamion2.Est.Anio1">M_Impuestos!$R$25</definedName>
    <definedName name="Impu.IVTMCamion2.Est.Anio2">M_Impuestos!$Q$25</definedName>
    <definedName name="Impu.IVTMCamion2.Est.Anio3">M_Impuestos!$P$25</definedName>
    <definedName name="Impu.IVTMCamion2.Mun.Anio1">M_Impuestos!$I$25</definedName>
    <definedName name="Impu.IVTMCamion2.Mun.Anio2">M_Impuestos!$H$25</definedName>
    <definedName name="Impu.IVTMCamion2.Mun.Anio3">M_Impuestos!$G$25</definedName>
    <definedName name="Impu.IVTMCamion2.Prov.Anio1">M_Impuestos!$L$25</definedName>
    <definedName name="Impu.IVTMCamion2.Prov.Anio2">M_Impuestos!$K$25</definedName>
    <definedName name="Impu.IVTMCamion2.Prov.Anio3">M_Impuestos!$J$25</definedName>
    <definedName name="Impu.IVTMCamion2.Rango.Anio1">M_Impuestos!$O$25</definedName>
    <definedName name="Impu.IVTMCamion2.Rango.Anio2">M_Impuestos!$N$25</definedName>
    <definedName name="Impu.IVTMCamion2.Rango.Anio3">M_Impuestos!$M$25</definedName>
    <definedName name="Impu.IVTMCamion3.Est.Anio1">M_Impuestos!$R$26</definedName>
    <definedName name="Impu.IVTMCamion3.Est.Anio2">M_Impuestos!$Q$26</definedName>
    <definedName name="Impu.IVTMCamion3.Est.Anio3">M_Impuestos!$P$26</definedName>
    <definedName name="Impu.IVTMCamion3.Mun.Anio1">M_Impuestos!$I$26</definedName>
    <definedName name="Impu.IVTMCamion3.Mun.Anio2">M_Impuestos!$H$26</definedName>
    <definedName name="Impu.IVTMCamion3.Mun.Anio3">M_Impuestos!$G$26</definedName>
    <definedName name="Impu.IVTMCamion3.Prov.Anio1">M_Impuestos!$L$26</definedName>
    <definedName name="Impu.IVTMCamion3.Prov.Anio2">M_Impuestos!$K$26</definedName>
    <definedName name="Impu.IVTMCamion3.Prov.Anio3">M_Impuestos!$J$26</definedName>
    <definedName name="Impu.IVTMCamion3.Rango.Anio1">M_Impuestos!$O$26</definedName>
    <definedName name="Impu.IVTMCamion3.Rango.Anio2">M_Impuestos!$N$26</definedName>
    <definedName name="Impu.IVTMCamion3.Rango.Anio3">M_Impuestos!$M$26</definedName>
    <definedName name="Impu.IVTMCamion4.Est.Anio1">M_Impuestos!$R$27</definedName>
    <definedName name="Impu.IVTMCamion4.Est.Anio2">M_Impuestos!$Q$27</definedName>
    <definedName name="Impu.IVTMCamion4.Est.Anio3">M_Impuestos!$P$27</definedName>
    <definedName name="Impu.IVTMCamion4.Mun.Anio1">M_Impuestos!$I$27</definedName>
    <definedName name="Impu.IVTMCamion4.Mun.Anio2">M_Impuestos!$H$27</definedName>
    <definedName name="Impu.IVTMCamion4.Mun.Anio3">M_Impuestos!$G$27</definedName>
    <definedName name="Impu.IVTMCamion4.Prov.Anio1">M_Impuestos!$L$27</definedName>
    <definedName name="Impu.IVTMCamion4.Prov.Anio2">M_Impuestos!$K$27</definedName>
    <definedName name="Impu.IVTMCamion4.Prov.Anio3">M_Impuestos!$J$27</definedName>
    <definedName name="Impu.IVTMCamion4.Rango.Anio1">M_Impuestos!$O$27</definedName>
    <definedName name="Impu.IVTMCamion4.Rango.Anio2">M_Impuestos!$N$27</definedName>
    <definedName name="Impu.IVTMCamion4.Rango.Anio3">M_Impuestos!$M$27</definedName>
    <definedName name="Impu.IVTMMoto.Est.Anio1">M_Impuestos!$R$34</definedName>
    <definedName name="Impu.IVTMMoto.Est.Anio2">M_Impuestos!$Q$34</definedName>
    <definedName name="Impu.IVTMMoto.Est.Anio3">M_Impuestos!$P$34</definedName>
    <definedName name="Impu.IVTMMoto.Mun.Anio1">M_Impuestos!$I$34</definedName>
    <definedName name="Impu.IVTMMoto.Mun.Anio2">M_Impuestos!$H$34</definedName>
    <definedName name="Impu.IVTMMoto.Mun.Anio3">M_Impuestos!$G$34</definedName>
    <definedName name="Impu.IVTMMoto.Prov.Anio1">M_Impuestos!$L$34</definedName>
    <definedName name="Impu.IVTMMoto.Prov.Anio2">M_Impuestos!$K$34</definedName>
    <definedName name="Impu.IVTMMoto.Prov.Anio3">M_Impuestos!$J$34</definedName>
    <definedName name="Impu.IVTMMoto.Rango.Anio1">M_Impuestos!$O$34</definedName>
    <definedName name="Impu.IVTMMoto.Rango.Anio2">M_Impuestos!$N$34</definedName>
    <definedName name="Impu.IVTMMoto.Rango.Anio3">M_Impuestos!$M$34</definedName>
    <definedName name="Impu.IVTMMoto2.Est.Anio1">M_Impuestos!$R$35</definedName>
    <definedName name="Impu.IVTMMoto2.Est.Anio2">M_Impuestos!$Q$35</definedName>
    <definedName name="Impu.IVTMMoto2.Est.Anio3">M_Impuestos!$P$35</definedName>
    <definedName name="Impu.IVTMMoto2.Mun.Anio1">M_Impuestos!$I$35</definedName>
    <definedName name="Impu.IVTMMoto2.Mun.Anio2">M_Impuestos!$H$35</definedName>
    <definedName name="Impu.IVTMMoto2.Mun.Anio3">M_Impuestos!$G$35</definedName>
    <definedName name="Impu.IVTMMoto2.Prov.Anio1">M_Impuestos!$L$35</definedName>
    <definedName name="Impu.IVTMMoto2.Prov.Anio2">M_Impuestos!$K$35</definedName>
    <definedName name="Impu.IVTMMoto2.Prov.Anio3">M_Impuestos!$J$35</definedName>
    <definedName name="Impu.IVTMMoto2.Rango.Anio1">M_Impuestos!$O$35</definedName>
    <definedName name="Impu.IVTMMoto2.Rango.Anio2">M_Impuestos!$N$35</definedName>
    <definedName name="Impu.IVTMMoto2.Rango.Anio3">M_Impuestos!$M$35</definedName>
    <definedName name="Impu.IVTMMoto3.Est.Anio1">M_Impuestos!$R$36</definedName>
    <definedName name="Impu.IVTMMoto3.Est.Anio2">M_Impuestos!$Q$36</definedName>
    <definedName name="Impu.IVTMMoto3.Est.Anio3">M_Impuestos!$P$36</definedName>
    <definedName name="Impu.IVTMMoto3.Mun.Anio1">M_Impuestos!$I$36</definedName>
    <definedName name="Impu.IVTMMoto3.Mun.Anio2">M_Impuestos!$H$36</definedName>
    <definedName name="Impu.IVTMMoto3.Mun.Anio3">M_Impuestos!$G$36</definedName>
    <definedName name="Impu.IVTMMoto3.Prov.Anio1">M_Impuestos!$L$36</definedName>
    <definedName name="Impu.IVTMMoto3.Prov.Anio2">M_Impuestos!$K$36</definedName>
    <definedName name="Impu.IVTMMoto3.Prov.Anio3">M_Impuestos!$J$36</definedName>
    <definedName name="Impu.IVTMMoto3.Rango.Anio1">M_Impuestos!$O$36</definedName>
    <definedName name="Impu.IVTMMoto3.Rango.Anio2">M_Impuestos!$N$36</definedName>
    <definedName name="Impu.IVTMMoto3.Rango.Anio3">M_Impuestos!$M$36</definedName>
    <definedName name="Impu.IVTMMoto4.Est.Anio1">M_Impuestos!$R$37</definedName>
    <definedName name="Impu.IVTMMoto4.Est.Anio2">M_Impuestos!$Q$37</definedName>
    <definedName name="Impu.IVTMMoto4.Est.Anio3">M_Impuestos!$P$37</definedName>
    <definedName name="Impu.IVTMMoto4.Mun.Anio1">M_Impuestos!$I$37</definedName>
    <definedName name="Impu.IVTMMoto4.Mun.Anio2">M_Impuestos!$H$37</definedName>
    <definedName name="Impu.IVTMMoto4.Mun.Anio3">M_Impuestos!$G$37</definedName>
    <definedName name="Impu.IVTMMoto4.Prov.Anio1">M_Impuestos!$L$37</definedName>
    <definedName name="Impu.IVTMMoto4.Prov.Anio2">M_Impuestos!$K$37</definedName>
    <definedName name="Impu.IVTMMoto4.Prov.Anio3">M_Impuestos!$J$37</definedName>
    <definedName name="Impu.IVTMMoto4.Rango.Anio1">M_Impuestos!$O$37</definedName>
    <definedName name="Impu.IVTMMoto4.Rango.Anio2">M_Impuestos!$N$37</definedName>
    <definedName name="Impu.IVTMMoto4.Rango.Anio3">M_Impuestos!$M$37</definedName>
    <definedName name="Impu.IVTMMoto5.Est.Anio1">M_Impuestos!$R$38</definedName>
    <definedName name="Impu.IVTMMoto5.Est.Anio2">M_Impuestos!$Q$38</definedName>
    <definedName name="Impu.IVTMMoto5.Est.Anio3">M_Impuestos!$P$38</definedName>
    <definedName name="Impu.IVTMMoto5.Mun.Anio1">M_Impuestos!$I$38</definedName>
    <definedName name="Impu.IVTMMoto5.Mun.Anio2">M_Impuestos!$H$38</definedName>
    <definedName name="Impu.IVTMMoto5.Mun.Anio3">M_Impuestos!$G$38</definedName>
    <definedName name="Impu.IVTMMoto5.Prov.Anio1">M_Impuestos!$L$38</definedName>
    <definedName name="Impu.IVTMMoto5.Prov.Anio2">M_Impuestos!$K$38</definedName>
    <definedName name="Impu.IVTMMoto5.Prov.Anio3">M_Impuestos!$J$38</definedName>
    <definedName name="Impu.IVTMMoto5.Rango.Anio1">M_Impuestos!$O$38</definedName>
    <definedName name="Impu.IVTMMoto5.Rango.Anio2">M_Impuestos!$N$38</definedName>
    <definedName name="Impu.IVTMMoto5.Rango.Anio3">M_Impuestos!$M$38</definedName>
    <definedName name="Impu.IVTMMoto6.Est.Anio1">M_Impuestos!$R$39</definedName>
    <definedName name="Impu.IVTMMoto6.Est.Anio2">M_Impuestos!$Q$39</definedName>
    <definedName name="Impu.IVTMMoto6.Est.Anio3">M_Impuestos!$P$39</definedName>
    <definedName name="Impu.IVTMMoto6.Mun.Anio1">M_Impuestos!$I$39</definedName>
    <definedName name="Impu.IVTMMoto6.Mun.Anio2">M_Impuestos!$H$39</definedName>
    <definedName name="Impu.IVTMMoto6.Mun.Anio3">M_Impuestos!$G$39</definedName>
    <definedName name="Impu.IVTMMoto6.Prov.Anio1">M_Impuestos!$L$39</definedName>
    <definedName name="Impu.IVTMMoto6.Prov.Anio2">M_Impuestos!$K$39</definedName>
    <definedName name="Impu.IVTMMoto6.Prov.Anio3">M_Impuestos!$J$39</definedName>
    <definedName name="Impu.IVTMMoto6.Rango.Anio1">M_Impuestos!$O$39</definedName>
    <definedName name="Impu.IVTMMoto6.Rango.Anio2">M_Impuestos!$N$39</definedName>
    <definedName name="Impu.IVTMMoto6.Rango.Anio3">M_Impuestos!$M$39</definedName>
    <definedName name="Impu.IVTMRemolque.Est.Anio1">M_Impuestos!$R$31</definedName>
    <definedName name="Impu.IVTMRemolque.Est.Anio2">M_Impuestos!$Q$31</definedName>
    <definedName name="Impu.IVTMRemolque.Est.Anio3">M_Impuestos!$P$31</definedName>
    <definedName name="Impu.IVTMRemolque.Mun.Anio1">M_Impuestos!$I$31</definedName>
    <definedName name="Impu.IVTMRemolque.Mun.Anio2">M_Impuestos!$H$31</definedName>
    <definedName name="Impu.IVTMRemolque.Mun.Anio3">M_Impuestos!$G$31</definedName>
    <definedName name="Impu.IVTMRemolque.Prov.Anio1">M_Impuestos!$L$31</definedName>
    <definedName name="Impu.IVTMRemolque.Prov.Anio2">M_Impuestos!$K$31</definedName>
    <definedName name="Impu.IVTMRemolque.Prov.Anio3">M_Impuestos!$J$31</definedName>
    <definedName name="Impu.IVTMRemolque.Rango.Anio1">M_Impuestos!$O$31</definedName>
    <definedName name="Impu.IVTMRemolque.Rango.Anio2">M_Impuestos!$N$31</definedName>
    <definedName name="Impu.IVTMRemolque.Rango.Anio3">M_Impuestos!$M$31</definedName>
    <definedName name="Impu.IVTMRemolque2.Est.Anio1">M_Impuestos!$R$32</definedName>
    <definedName name="Impu.IVTMRemolque2.Est.Anio2">M_Impuestos!$Q$32</definedName>
    <definedName name="Impu.IVTMRemolque2.Est.Anio3">M_Impuestos!$P$32</definedName>
    <definedName name="Impu.IVTMRemolque2.Mun.Anio1">M_Impuestos!$I$32</definedName>
    <definedName name="Impu.IVTMRemolque2.Mun.Anio2">M_Impuestos!$H$32</definedName>
    <definedName name="Impu.IVTMRemolque2.Mun.Anio3">M_Impuestos!$G$32</definedName>
    <definedName name="Impu.IVTMRemolque2.Prov.Anio1">M_Impuestos!$L$32</definedName>
    <definedName name="Impu.IVTMRemolque2.Prov.Anio2">M_Impuestos!$K$32</definedName>
    <definedName name="Impu.IVTMRemolque2.Prov.Anio3">M_Impuestos!$J$32</definedName>
    <definedName name="Impu.IVTMRemolque2.Rango.Anio1">M_Impuestos!$O$32</definedName>
    <definedName name="Impu.IVTMRemolque2.Rango.Anio2">M_Impuestos!$N$32</definedName>
    <definedName name="Impu.IVTMRemolque2.Rango.Anio3">M_Impuestos!$M$32</definedName>
    <definedName name="Impu.IVTMRemolque3.Est.Anio1">M_Impuestos!$R$33</definedName>
    <definedName name="Impu.IVTMRemolque3.Est.Anio2">M_Impuestos!$Q$33</definedName>
    <definedName name="Impu.IVTMRemolque3.Est.Anio3">M_Impuestos!$P$33</definedName>
    <definedName name="Impu.IVTMRemolque3.Mun.Anio1">M_Impuestos!$I$33</definedName>
    <definedName name="Impu.IVTMRemolque3.Mun.Anio2">M_Impuestos!$H$33</definedName>
    <definedName name="Impu.IVTMRemolque3.Mun.Anio3">M_Impuestos!$G$33</definedName>
    <definedName name="Impu.IVTMRemolque3.Prov.Anio1">M_Impuestos!$L$33</definedName>
    <definedName name="Impu.IVTMRemolque3.Prov.Anio2">M_Impuestos!$K$33</definedName>
    <definedName name="Impu.IVTMRemolque3.Prov.Anio3">M_Impuestos!$J$33</definedName>
    <definedName name="Impu.IVTMRemolque3.Rango.Anio1">M_Impuestos!$O$33</definedName>
    <definedName name="Impu.IVTMRemolque3.Rango.Anio2">M_Impuestos!$N$33</definedName>
    <definedName name="Impu.IVTMRemolque3.Rango.Anio3">M_Impuestos!$M$33</definedName>
    <definedName name="Impu.IVTMTractor.Est.Anio1">M_Impuestos!$R$28</definedName>
    <definedName name="Impu.IVTMTractor.Est.Anio2">M_Impuestos!$Q$28</definedName>
    <definedName name="Impu.IVTMTractor.Est.Anio3">M_Impuestos!$P$28</definedName>
    <definedName name="Impu.IVTMTractor.Mun.Anio1">M_Impuestos!$I$28</definedName>
    <definedName name="Impu.IVTMTractor.Mun.Anio2">M_Impuestos!$H$28</definedName>
    <definedName name="Impu.IVTMTractor.Mun.Anio3">M_Impuestos!$G$28</definedName>
    <definedName name="Impu.IVTMTractor.Prov.Anio1">M_Impuestos!$L$28</definedName>
    <definedName name="Impu.IVTMTractor.Prov.Anio2">M_Impuestos!$K$28</definedName>
    <definedName name="Impu.IVTMTractor.Prov.Anio3">M_Impuestos!$J$28</definedName>
    <definedName name="Impu.IVTMTractor.Rango.Anio1">M_Impuestos!$O$28</definedName>
    <definedName name="Impu.IVTMTractor.Rango.Anio2">M_Impuestos!$N$28</definedName>
    <definedName name="Impu.IVTMTractor.Rango.Anio3">M_Impuestos!$M$28</definedName>
    <definedName name="Impu.IVTMTractor2.Est.Anio1">M_Impuestos!$R$29</definedName>
    <definedName name="Impu.IVTMTractor2.Est.Anio2">M_Impuestos!$Q$29</definedName>
    <definedName name="Impu.IVTMTractor2.Est.Anio3">M_Impuestos!$P$29</definedName>
    <definedName name="Impu.IVTMTractor2.Mun.Anio1">M_Impuestos!$I$29</definedName>
    <definedName name="Impu.IVTMTractor2.Mun.Anio2">M_Impuestos!$H$29</definedName>
    <definedName name="Impu.IVTMTractor2.Mun.Anio3">M_Impuestos!$G$29</definedName>
    <definedName name="Impu.IVTMTractor2.Prov.Anio1">M_Impuestos!$L$29</definedName>
    <definedName name="Impu.IVTMTractor2.Prov.Anio2">M_Impuestos!$K$29</definedName>
    <definedName name="Impu.IVTMTractor2.Prov.Anio3">M_Impuestos!$J$29</definedName>
    <definedName name="Impu.IVTMTractor2.Rango.Anio1">M_Impuestos!$O$29</definedName>
    <definedName name="Impu.IVTMTractor2.Rango.Anio2">M_Impuestos!$N$29</definedName>
    <definedName name="Impu.IVTMTractor2.Rango.Anio3">M_Impuestos!$M$29</definedName>
    <definedName name="Impu.IVTMTractor3.Est.Anio1">M_Impuestos!$R$30</definedName>
    <definedName name="Impu.IVTMTractor3.Est.Anio2">M_Impuestos!$Q$30</definedName>
    <definedName name="Impu.IVTMTractor3.Est.Anio3">M_Impuestos!$P$30</definedName>
    <definedName name="Impu.IVTMTractor3.Mun.Anio1">M_Impuestos!$I$30</definedName>
    <definedName name="Impu.IVTMTractor3.Mun.Anio2">M_Impuestos!$H$30</definedName>
    <definedName name="Impu.IVTMTractor3.Mun.Anio3">M_Impuestos!$G$30</definedName>
    <definedName name="Impu.IVTMTractor3.Prov.Anio1">M_Impuestos!$L$30</definedName>
    <definedName name="Impu.IVTMTractor3.Prov.Anio2">M_Impuestos!$K$30</definedName>
    <definedName name="Impu.IVTMTractor3.Prov.Anio3">M_Impuestos!$J$30</definedName>
    <definedName name="Impu.IVTMTractor3.Rango.Anio1">M_Impuestos!$O$30</definedName>
    <definedName name="Impu.IVTMTractor3.Rango.Anio2">M_Impuestos!$N$30</definedName>
    <definedName name="Impu.IVTMTractor3.Rango.Anio3">M_Impuestos!$M$30</definedName>
    <definedName name="Impu.IVTMTurismo.Est.Anio1">M_Impuestos!$R$16</definedName>
    <definedName name="Impu.IVTMTurismo.Est.Anio2">M_Impuestos!$Q$16</definedName>
    <definedName name="Impu.IVTMTurismo.Est.Anio3">M_Impuestos!$P$16</definedName>
    <definedName name="Impu.IVTMTurismo.Mun.Anio1">M_Impuestos!$I$16</definedName>
    <definedName name="Impu.IVTMTurismo.Mun.Anio2">M_Impuestos!$H$16</definedName>
    <definedName name="Impu.IVTMTurismo.Mun.Anio3">M_Impuestos!$G$16</definedName>
    <definedName name="Impu.IVTMTurismo.Prov.Anio1">M_Impuestos!$L$16</definedName>
    <definedName name="Impu.IVTMTurismo.Prov.Anio2">M_Impuestos!$K$16</definedName>
    <definedName name="Impu.IVTMTurismo.Prov.Anio3">M_Impuestos!$J$16</definedName>
    <definedName name="Impu.IVTMTurismo.Rango.Anio1">M_Impuestos!$O$16</definedName>
    <definedName name="Impu.IVTMTurismo.Rango.Anio2">M_Impuestos!$N$16</definedName>
    <definedName name="Impu.IVTMTurismo.Rango.Anio3">M_Impuestos!$M$16</definedName>
    <definedName name="Impu.IVTMTurismo2.Est.Anio1">M_Impuestos!$R$17</definedName>
    <definedName name="Impu.IVTMTurismo2.Est.Anio2">M_Impuestos!$Q$17</definedName>
    <definedName name="Impu.IVTMTurismo2.Est.Anio3">M_Impuestos!$P$17</definedName>
    <definedName name="Impu.IVTMTurismo2.Mun.Anio1">M_Impuestos!$I$17</definedName>
    <definedName name="Impu.IVTMTurismo2.Mun.Anio2">M_Impuestos!$H$17</definedName>
    <definedName name="Impu.IVTMTurismo2.Mun.Anio3">M_Impuestos!$G$17</definedName>
    <definedName name="Impu.IVTMTurismo2.Prov.Anio1">M_Impuestos!$L$17</definedName>
    <definedName name="Impu.IVTMTurismo2.Prov.Anio2">M_Impuestos!$K$17</definedName>
    <definedName name="Impu.IVTMTurismo2.Prov.Anio3">M_Impuestos!$J$17</definedName>
    <definedName name="Impu.IVTMTurismo2.Rango.Anio1">M_Impuestos!$O$17</definedName>
    <definedName name="Impu.IVTMTurismo2.Rango.Anio2">M_Impuestos!$N$17</definedName>
    <definedName name="Impu.IVTMTurismo2.Rango.Anio3">M_Impuestos!$M$17</definedName>
    <definedName name="Impu.IVTMTurismo3.Est.Anio1">M_Impuestos!$R$18</definedName>
    <definedName name="Impu.IVTMTurismo3.Est.Anio2">M_Impuestos!$Q$18</definedName>
    <definedName name="Impu.IVTMTurismo3.Est.Anio3">M_Impuestos!$P$18</definedName>
    <definedName name="Impu.IVTMTurismo3.Mun.Anio1">M_Impuestos!$I$18</definedName>
    <definedName name="Impu.IVTMTurismo3.Mun.Anio2">M_Impuestos!$H$18</definedName>
    <definedName name="Impu.IVTMTurismo3.Mun.Anio3">M_Impuestos!$G$18</definedName>
    <definedName name="Impu.IVTMTurismo3.Prov.Anio1">M_Impuestos!$L$18</definedName>
    <definedName name="Impu.IVTMTurismo3.Prov.Anio2">M_Impuestos!$K$18</definedName>
    <definedName name="Impu.IVTMTurismo3.Prov.Anio3">M_Impuestos!$J$18</definedName>
    <definedName name="Impu.IVTMTurismo3.Rango.Anio1">M_Impuestos!$O$18</definedName>
    <definedName name="Impu.IVTMTurismo3.Rango.Anio2">M_Impuestos!$N$18</definedName>
    <definedName name="Impu.IVTMTurismo3.Rango.Anio3">M_Impuestos!$M$18</definedName>
    <definedName name="Impu.IVTMTurismo4.Est.Anio1">M_Impuestos!$R$19</definedName>
    <definedName name="Impu.IVTMTurismo4.Est.Anio2">M_Impuestos!$Q$19</definedName>
    <definedName name="Impu.IVTMTurismo4.Est.Anio3">M_Impuestos!$P$19</definedName>
    <definedName name="Impu.IVTMTurismo4.Mun.Anio1">M_Impuestos!$I$19</definedName>
    <definedName name="Impu.IVTMTurismo4.Mun.Anio2">M_Impuestos!$H$19</definedName>
    <definedName name="Impu.IVTMTurismo4.Mun.Anio3">M_Impuestos!$G$19</definedName>
    <definedName name="Impu.IVTMTurismo4.Prov.Anio1">M_Impuestos!$L$19</definedName>
    <definedName name="Impu.IVTMTurismo4.Prov.Anio2">M_Impuestos!$K$19</definedName>
    <definedName name="Impu.IVTMTurismo4.Prov.Anio3">M_Impuestos!$J$19</definedName>
    <definedName name="Impu.IVTMTurismo4.Rango.Anio1">M_Impuestos!$O$19</definedName>
    <definedName name="Impu.IVTMTurismo4.Rango.Anio2">M_Impuestos!$N$19</definedName>
    <definedName name="Impu.IVTMTurismo4.Rango.Anio3">M_Impuestos!$M$19</definedName>
    <definedName name="Impu.IVTMTurismo5.Est.Anio1">M_Impuestos!$R$20</definedName>
    <definedName name="Impu.IVTMTurismo5.Est.Anio2">M_Impuestos!$Q$20</definedName>
    <definedName name="Impu.IVTMTurismo5.Est.Anio3">M_Impuestos!$P$20</definedName>
    <definedName name="Impu.IVTMTurismo5.Mun.Anio1">M_Impuestos!$I$20</definedName>
    <definedName name="Impu.IVTMTurismo5.Mun.Anio2">M_Impuestos!$H$20</definedName>
    <definedName name="Impu.IVTMTurismo5.Mun.Anio3">M_Impuestos!$G$20</definedName>
    <definedName name="Impu.IVTMTurismo5.Prov.Anio1">M_Impuestos!$L$20</definedName>
    <definedName name="Impu.IVTMTurismo5.Prov.Anio2">M_Impuestos!$K$20</definedName>
    <definedName name="Impu.IVTMTurismo5.Prov.Anio3">M_Impuestos!$J$20</definedName>
    <definedName name="Impu.IVTMTurismo5.Rango.Anio1">M_Impuestos!$O$20</definedName>
    <definedName name="Impu.IVTMTurismo5.Rango.Anio2">M_Impuestos!$N$20</definedName>
    <definedName name="Impu.IVTMTurismo5.Rango.Anio3">M_Impuestos!$M$20</definedName>
    <definedName name="Impu.IVTNUCoef10a.Est.Anio1">M_Impuestos!$R$42</definedName>
    <definedName name="Impu.IVTNUCoef10a.Est.Anio2">M_Impuestos!$Q$42</definedName>
    <definedName name="Impu.IVTNUCoef10a.Est.Anio3">M_Impuestos!$P$42</definedName>
    <definedName name="Impu.IVTNUCoef10a.Mun.Anio1">M_Impuestos!$I$42</definedName>
    <definedName name="Impu.IVTNUCoef10a.Mun.Anio2">M_Impuestos!$H$42</definedName>
    <definedName name="Impu.IVTNUCoef10a.Mun.Anio3">M_Impuestos!$G$42</definedName>
    <definedName name="Impu.IVTNUCoef10a.Prov.Anio1">M_Impuestos!$L$42</definedName>
    <definedName name="Impu.IVTNUCoef10a.Prov.Anio2">M_Impuestos!$K$42</definedName>
    <definedName name="Impu.IVTNUCoef10a.Prov.Anio3">M_Impuestos!$J$42</definedName>
    <definedName name="Impu.IVTNUCoef10a.Rango.Anio1">M_Impuestos!$O$42</definedName>
    <definedName name="Impu.IVTNUCoef10a.Rango.Anio2">M_Impuestos!$N$42</definedName>
    <definedName name="Impu.IVTNUCoef10a.Rango.Anio3">M_Impuestos!$M$42</definedName>
    <definedName name="Impu.IVTNUCoef15a.Est.Anio1">M_Impuestos!$R$44</definedName>
    <definedName name="Impu.IVTNUCoef15a.Est.Anio2">M_Impuestos!$Q$44</definedName>
    <definedName name="Impu.IVTNUCoef15a.Est.Anio3">M_Impuestos!$P$44</definedName>
    <definedName name="Impu.IVTNUCoef15a.Mun.Anio1">M_Impuestos!$I$44</definedName>
    <definedName name="Impu.IVTNUCoef15a.Mun.Anio2">M_Impuestos!$H$44</definedName>
    <definedName name="Impu.IVTNUCoef15a.Mun.Anio3">M_Impuestos!$G$44</definedName>
    <definedName name="Impu.IVTNUCoef15a.Prov.Anio1">M_Impuestos!$L$44</definedName>
    <definedName name="Impu.IVTNUCoef15a.Prov.Anio2">M_Impuestos!$K$44</definedName>
    <definedName name="Impu.IVTNUCoef15a.Prov.Anio3">M_Impuestos!$J$44</definedName>
    <definedName name="Impu.IVTNUCoef15a.Rango.Anio1">M_Impuestos!$O$44</definedName>
    <definedName name="Impu.IVTNUCoef15a.Rango.Anio2">M_Impuestos!$N$44</definedName>
    <definedName name="Impu.IVTNUCoef15a.Rango.Anio3">M_Impuestos!$M$44</definedName>
    <definedName name="Impu.IVTNUCoef20a.Est.Anio1">M_Impuestos!$R$46</definedName>
    <definedName name="Impu.IVTNUCoef20a.Est.Anio2">M_Impuestos!$Q$46</definedName>
    <definedName name="Impu.IVTNUCoef20a.Est.Anio3">M_Impuestos!$P$46</definedName>
    <definedName name="Impu.IVTNUCoef20a.Mun.Anio1">M_Impuestos!$I$46</definedName>
    <definedName name="Impu.IVTNUCoef20a.Mun.Anio2">M_Impuestos!$H$46</definedName>
    <definedName name="Impu.IVTNUCoef20a.Mun.Anio3">M_Impuestos!$G$46</definedName>
    <definedName name="Impu.IVTNUCoef20a.Prov.Anio1">M_Impuestos!$L$46</definedName>
    <definedName name="Impu.IVTNUCoef20a.Prov.Anio2">M_Impuestos!$K$46</definedName>
    <definedName name="Impu.IVTNUCoef20a.Prov.Anio3">M_Impuestos!$J$46</definedName>
    <definedName name="Impu.IVTNUCoef20a.Rango.Anio1">M_Impuestos!$O$46</definedName>
    <definedName name="Impu.IVTNUCoef20a.Rango.Anio2">M_Impuestos!$N$46</definedName>
    <definedName name="Impu.IVTNUCoef20a.Rango.Anio3">M_Impuestos!$M$46</definedName>
    <definedName name="Impu.IVTNUCoef5a.Est.Anio1">M_Impuestos!$R$40</definedName>
    <definedName name="Impu.IVTNUCoef5a.Est.Anio2">M_Impuestos!$Q$40</definedName>
    <definedName name="Impu.IVTNUCoef5a.Est.Anio3">M_Impuestos!$P$40</definedName>
    <definedName name="Impu.IVTNUCoef5a.Mun.Anio1">M_Impuestos!$I$40</definedName>
    <definedName name="Impu.IVTNUCoef5a.Mun.Anio2">M_Impuestos!$H$40</definedName>
    <definedName name="Impu.IVTNUCoef5a.Mun.Anio3">M_Impuestos!$G$40</definedName>
    <definedName name="Impu.IVTNUCoef5a.Prov.Anio1">M_Impuestos!$L$40</definedName>
    <definedName name="Impu.IVTNUCoef5a.Prov.Anio2">M_Impuestos!$K$40</definedName>
    <definedName name="Impu.IVTNUCoef5a.Prov.Anio3">M_Impuestos!$J$40</definedName>
    <definedName name="Impu.IVTNUCoef5a.Rango.Anio1">M_Impuestos!$O$40</definedName>
    <definedName name="Impu.IVTNUCoef5a.Rango.Anio2">M_Impuestos!$N$40</definedName>
    <definedName name="Impu.IVTNUCoef5a.Rango.Anio3">M_Impuestos!$M$40</definedName>
    <definedName name="Impu.IVTNUTipo10a.Est.Anio1">M_Impuestos!$R$43</definedName>
    <definedName name="Impu.IVTNUTipo10a.Est.Anio2">M_Impuestos!$Q$43</definedName>
    <definedName name="Impu.IVTNUTipo10a.Est.Anio3">M_Impuestos!$P$43</definedName>
    <definedName name="Impu.IVTNUTipo10a.Mun.Anio1">M_Impuestos!$I$43</definedName>
    <definedName name="Impu.IVTNUTipo10a.Mun.Anio2">M_Impuestos!$H$43</definedName>
    <definedName name="Impu.IVTNUTipo10a.Mun.Anio3">M_Impuestos!$G$43</definedName>
    <definedName name="Impu.IVTNUTipo10a.Prov.Anio1">M_Impuestos!$L$43</definedName>
    <definedName name="Impu.IVTNUTipo10a.Prov.Anio2">M_Impuestos!$K$43</definedName>
    <definedName name="Impu.IVTNUTipo10a.Prov.Anio3">M_Impuestos!$J$43</definedName>
    <definedName name="Impu.IVTNUTipo10a.Rango.Anio1">M_Impuestos!$O$43</definedName>
    <definedName name="Impu.IVTNUTipo10a.Rango.Anio2">M_Impuestos!$N$43</definedName>
    <definedName name="Impu.IVTNUTipo10a.Rango.Anio3">M_Impuestos!$M$43</definedName>
    <definedName name="Impu.IVTNUTipo15a.Est.Anio1">M_Impuestos!$R$45</definedName>
    <definedName name="Impu.IVTNUTipo15a.Est.Anio2">M_Impuestos!$Q$45</definedName>
    <definedName name="Impu.IVTNUTipo15a.Est.Anio3">M_Impuestos!$P$45</definedName>
    <definedName name="Impu.IVTNUTipo15a.Mun.Anio1">M_Impuestos!$I$45</definedName>
    <definedName name="Impu.IVTNUTipo15a.Mun.Anio2">M_Impuestos!$H$45</definedName>
    <definedName name="Impu.IVTNUTipo15a.Mun.Anio3">M_Impuestos!$G$45</definedName>
    <definedName name="Impu.IVTNUTipo15a.Prov.Anio1">M_Impuestos!$L$45</definedName>
    <definedName name="Impu.IVTNUTipo15a.Prov.Anio2">M_Impuestos!$K$45</definedName>
    <definedName name="Impu.IVTNUTipo15a.Prov.Anio3">M_Impuestos!$J$45</definedName>
    <definedName name="Impu.IVTNUTipo15a.Rango.Anio1">M_Impuestos!$O$45</definedName>
    <definedName name="Impu.IVTNUTipo15a.Rango.Anio2">M_Impuestos!$N$45</definedName>
    <definedName name="Impu.IVTNUTipo15a.Rango.Anio3">M_Impuestos!$M$45</definedName>
    <definedName name="Impu.IVTNUTipo20a.Est.Anio1">M_Impuestos!$R$47</definedName>
    <definedName name="Impu.IVTNUTipo20a.Est.Anio2">M_Impuestos!$Q$47</definedName>
    <definedName name="Impu.IVTNUTipo20a.Est.Anio3">M_Impuestos!$P$47</definedName>
    <definedName name="Impu.IVTNUTipo20a.Mun.Anio1">M_Impuestos!$I$47</definedName>
    <definedName name="Impu.IVTNUTipo20a.Mun.Anio2">M_Impuestos!$H$47</definedName>
    <definedName name="Impu.IVTNUTipo20a.Mun.Anio3">M_Impuestos!$G$47</definedName>
    <definedName name="Impu.IVTNUTipo20a.Prov.Anio1">M_Impuestos!$L$47</definedName>
    <definedName name="Impu.IVTNUTipo20a.Prov.Anio2">M_Impuestos!$K$47</definedName>
    <definedName name="Impu.IVTNUTipo20a.Prov.Anio3">M_Impuestos!$J$47</definedName>
    <definedName name="Impu.IVTNUTipo20a.Rango.Anio1">M_Impuestos!$O$47</definedName>
    <definedName name="Impu.IVTNUTipo20a.Rango.Anio2">M_Impuestos!$N$47</definedName>
    <definedName name="Impu.IVTNUTipo20a.Rango.Anio3">M_Impuestos!$M$47</definedName>
    <definedName name="Impu.IVTNUTipo5a.Est.Anio1">M_Impuestos!$R$41</definedName>
    <definedName name="Impu.IVTNUTipo5a.Est.Anio2">M_Impuestos!$Q$41</definedName>
    <definedName name="Impu.IVTNUTipo5a.Est.Anio3">M_Impuestos!$P$41</definedName>
    <definedName name="Impu.IVTNUTipo5a.Mun.Anio1">M_Impuestos!$I$41</definedName>
    <definedName name="Impu.IVTNUTipo5a.Mun.Anio2">M_Impuestos!$H$41</definedName>
    <definedName name="Impu.IVTNUTipo5a.Mun.Anio3">M_Impuestos!$G$41</definedName>
    <definedName name="Impu.IVTNUTipo5a.Prov.Anio1">M_Impuestos!$L$41</definedName>
    <definedName name="Impu.IVTNUTipo5a.Prov.Anio2">M_Impuestos!$K$41</definedName>
    <definedName name="Impu.IVTNUTipo5a.Prov.Anio3">M_Impuestos!$J$41</definedName>
    <definedName name="Impu.IVTNUTipo5a.Rango.Anio1">M_Impuestos!$O$41</definedName>
    <definedName name="Impu.IVTNUTipo5a.Rango.Anio2">M_Impuestos!$N$41</definedName>
    <definedName name="Impu.IVTNUTipo5a.Rango.Anio3">M_Impuestos!$M$41</definedName>
    <definedName name="Impu.Reduccion.Est.Anio1">M_Impuestos!$R$48</definedName>
    <definedName name="Impu.Reduccion.Est.Anio2">M_Impuestos!$Q$48</definedName>
    <definedName name="Impu.Reduccion.Est.Anio3">M_Impuestos!$P$48</definedName>
    <definedName name="Impu.Reduccion.Mun.Anio1">M_Impuestos!$I$48</definedName>
    <definedName name="Impu.Reduccion.Mun.Anio2">M_Impuestos!$H$48</definedName>
    <definedName name="Impu.Reduccion.Mun.Anio3">M_Impuestos!$G$48</definedName>
    <definedName name="Impu.Reduccion.Prov.Anio1">M_Impuestos!$L$48</definedName>
    <definedName name="Impu.Reduccion.Prov.Anio2">M_Impuestos!$K$48</definedName>
    <definedName name="Impu.Reduccion.Prov.Anio3">M_Impuestos!$J$48</definedName>
    <definedName name="Impu.Reduccion.Rango.Anio1">M_Impuestos!$O$48</definedName>
    <definedName name="Impu.Reduccion.Rango.Anio2">M_Impuestos!$N$48</definedName>
    <definedName name="Impu.Reduccion.Rango.Anio3">M_Impuestos!$M$48</definedName>
  </definedNames>
  <calcPr fullCalcOnLoad="1"/>
</workbook>
</file>

<file path=xl/calcChain.xml><?xml version="1.0" encoding="utf-8"?>
<calcChain xmlns="http://schemas.openxmlformats.org/spreadsheetml/2006/main">
  <c r="B36" i="2" l="1"/>
</calcChain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dsanchez</author>
  </authors>
  <commentList>
    <comment ref="M1" authorId="0">
      <text>
        <r>
          <rPr>
            <sz val="9"/>
            <rFont val="Tahoma"/>
            <family val="2"/>
            <charset val="1"/>
          </rPr>
          <t>Municipios de todo el estado en el mismo rango 0 - 500 - 5000 - 20000 - 50000 - 250000 que el municipio</t>
        </r>
      </text>
    </comment>
    <comment ref="F3" authorId="0">
      <text>
        <r>
          <rPr>
            <sz val="9"/>
            <rFont val="Tahoma"/>
            <family val="2"/>
          </rPr>
          <t xml:space="preserve">Nº de habitantes de todos los municipios </t>
        </r>
      </text>
    </comment>
    <comment ref="F4" authorId="0">
      <text>
        <r>
          <rPr>
            <sz val="9"/>
            <rFont val="Tahoma"/>
            <family val="2"/>
          </rPr>
          <t xml:space="preserve">Nº de inmuebles de todos los municipios </t>
        </r>
      </text>
    </comment>
    <comment ref="F5" authorId="0">
      <text>
        <r>
          <rPr>
            <sz val="9"/>
            <rFont val="Tahoma"/>
            <family val="2"/>
          </rPr>
          <t>Nº de habitantes de los municipios que han informado la liquidación</t>
        </r>
      </text>
    </comment>
    <comment ref="F6" authorId="0">
      <text>
        <r>
          <rPr>
            <sz val="9"/>
            <rFont val="Tahoma"/>
            <family val="2"/>
          </rPr>
          <t>Nº de inmuebles de los municipios que han informado la liquidación</t>
        </r>
      </text>
    </comment>
    <comment ref="F7" authorId="0">
      <text>
        <r>
          <rPr>
            <sz val="9"/>
            <rFont val="Tahoma"/>
            <family val="2"/>
          </rPr>
          <t>Nº de habitantes de los municipios que han informado los impuestos</t>
        </r>
      </text>
    </comment>
    <comment ref="F8" authorId="0">
      <text>
        <r>
          <rPr>
            <sz val="9"/>
            <rFont val="Tahoma"/>
            <family val="2"/>
          </rPr>
          <t>Nº de inmuebles de los municipios que han informado los impuestos</t>
        </r>
      </text>
    </comment>
  </commentList>
</comments>
</file>

<file path=xl/sharedStrings.xml><?xml version="1.0" encoding="utf-8"?>
<sst xmlns="http://schemas.openxmlformats.org/spreadsheetml/2006/main" count="123" uniqueCount="121">
  <si>
    <t>Impuesto sobre Construcciones Instalaciones y Obras</t>
  </si>
  <si>
    <t>Variación</t>
  </si>
  <si>
    <t>Límite legal máximo</t>
  </si>
  <si>
    <t>INGRESO TOTAL POR ICIO</t>
  </si>
  <si>
    <t>-</t>
  </si>
  <si>
    <t>EVOLUCIÓN DEL IMPUESTO DE CONSTRUCCIONES, INSTALACIONES Y OBRAS</t>
  </si>
  <si>
    <t>Datos de Contexto</t>
  </si>
  <si>
    <t>Codigo</t>
  </si>
  <si>
    <t>Denominación</t>
  </si>
  <si>
    <t>Datos del Municipio</t>
  </si>
  <si>
    <t>Datos de la Provincia</t>
  </si>
  <si>
    <t>Datos del Rango de Población</t>
  </si>
  <si>
    <t>Datos del Estado</t>
  </si>
  <si>
    <t>Código Municipio</t>
  </si>
  <si>
    <t>Análisis de la presión fiscal del municipio en el Impuesto sobre Construcciones, Instalaciones y Obras, comparando el tipo aplicable en el mismo, con los tipos máximos aplicables y los derechos reconocidos netos en dicho municipio en ejercicios anteriores.</t>
  </si>
  <si>
    <t>Generales</t>
  </si>
  <si>
    <t>Nº de Habitantes Totales</t>
  </si>
  <si>
    <t>Nombre Municipio</t>
  </si>
  <si>
    <t>Impuestos indirectos extinguidos</t>
  </si>
  <si>
    <t>Nº de Inmuebles Totales</t>
  </si>
  <si>
    <t>Nombre Entidad</t>
  </si>
  <si>
    <t>Otros impuestos indirectos</t>
  </si>
  <si>
    <t>Nº de Habitantes Informados Liquidación</t>
  </si>
  <si>
    <t>Año 1</t>
  </si>
  <si>
    <t>Nº de Inmuebles Informados Liquidación</t>
  </si>
  <si>
    <t>Año 2</t>
  </si>
  <si>
    <t>Nº de Habitantes Informados Impuestos</t>
  </si>
  <si>
    <t>Año 3</t>
  </si>
  <si>
    <t>Nº de Inmuebles Informados Impuestos</t>
  </si>
  <si>
    <t>Nombre Provincia</t>
  </si>
  <si>
    <t>Impuestos</t>
  </si>
  <si>
    <t>Coeficiente IBIU</t>
  </si>
  <si>
    <t>Nombre Comunidad</t>
  </si>
  <si>
    <t>Impuesto sobre las labores del tabaco</t>
  </si>
  <si>
    <t>Coeficiente de Actualizacion IBIU</t>
  </si>
  <si>
    <t>Informado Liquidación</t>
  </si>
  <si>
    <t>Año de Revisión IBI</t>
  </si>
  <si>
    <t>Informado Impuestos</t>
  </si>
  <si>
    <t>Coeficiente IBIR</t>
  </si>
  <si>
    <t>Censo Inmuebles</t>
  </si>
  <si>
    <t>Coeficiente IBIE</t>
  </si>
  <si>
    <t>Rango de Población</t>
  </si>
  <si>
    <t>Impuesto sobre productos intermedios</t>
  </si>
  <si>
    <t>Coeficiente Máximo IAE</t>
  </si>
  <si>
    <t>Coeficiente Mínimo IAE</t>
  </si>
  <si>
    <t>Coeficiente IVTM Turismo de menos de 8 caballos fiscales</t>
  </si>
  <si>
    <t>Coeficiente IVTM Turismo de 8 hasta 11,99 caballos fiscales</t>
  </si>
  <si>
    <t>Coeficiente IVTM Turismo de 12 hasta 15,99 caballos fiscales</t>
  </si>
  <si>
    <t>Coeficiente IVTM Turismo de 16 hasta 19,99 caballos fiscales</t>
  </si>
  <si>
    <t>Coeficiente IVTM Turismo de 20 caballos fiscales en adelante</t>
  </si>
  <si>
    <t>Coeficiente IVTM Bus de menos de 21 plazas</t>
  </si>
  <si>
    <t>Coeficiente IVTM Bus de 21 a 50 plazas</t>
  </si>
  <si>
    <t>Coeficiente IVTM Bus de más de 50 plazas</t>
  </si>
  <si>
    <t>Coeficiente IVTM Camiones de menos de 1.000 kg de carga útil</t>
  </si>
  <si>
    <t>Coeficiente IVTM Camiones de 1.000 a 2.999 kg de carga útil</t>
  </si>
  <si>
    <t>Coeficiente IVTM Camiones de 3.000 a 9.999 kg de carga útil</t>
  </si>
  <si>
    <t>Coeficiente IVTM Camiones de más de 9.999 kg de carga útil</t>
  </si>
  <si>
    <t>Coeficiente IVTM Tractores de menos de 16 caballos fiscales</t>
  </si>
  <si>
    <t>Coeficiente IVTM Tractores de 16 a 25 caballos fiscales</t>
  </si>
  <si>
    <t>Coeficiente IVTM Tractores de más de 25 caballos fiscales</t>
  </si>
  <si>
    <t>Coeficiente IVTM Remolques de menos de 1.000 y más de 750 kg de carga útil</t>
  </si>
  <si>
    <t>Coeficiente IVTM Remolques de 1.000 a 2.999 kg de carga útil</t>
  </si>
  <si>
    <t>Coeficiente IVTM Remolques de más de 2.999 kg de carga útil</t>
  </si>
  <si>
    <t>Coeficiente IVTM Motos Ciclomotores</t>
  </si>
  <si>
    <t>Coeficiente IVTM Motos Motocicletas hasta 125 c.c.</t>
  </si>
  <si>
    <t>Coeficiente IVTM Motos Motocicletas de más de 125 c.c. hasta 250 c.c.</t>
  </si>
  <si>
    <t>Coeficiente IVTM Motos Motocicletas de más de 250 c.c. hasta 500 c.c.</t>
  </si>
  <si>
    <t>Coeficiente IVTM Motos Motocicletas de más de 500 c.c. hasta 1.000 c.c.</t>
  </si>
  <si>
    <t>Coeficiente IVTM Motos Motocicletas de más de 1.000 c.c.</t>
  </si>
  <si>
    <t>Coeficiente IVTNU a 5 años</t>
  </si>
  <si>
    <t>Tipo IVTNU  a 5 años</t>
  </si>
  <si>
    <t>Coeficiente IVTNU a 10 años</t>
  </si>
  <si>
    <t>Tipo IVTNU  a 10 años</t>
  </si>
  <si>
    <t>Coeficiente IVTNU a 15 años</t>
  </si>
  <si>
    <t>Tipo IVTNU  a 15 años</t>
  </si>
  <si>
    <t>Coeficiente IVTNU a 20 años</t>
  </si>
  <si>
    <t>Tipo IVTNU  a 20 años</t>
  </si>
  <si>
    <t>Reduccion</t>
  </si>
  <si>
    <t>Tipo ICIO</t>
  </si>
  <si>
    <t>Ingresos</t>
  </si>
  <si>
    <t>Impuesto sobre Incremento del Valor de los Terrenos de Naturaleza Urbana</t>
  </si>
  <si>
    <t>Impuesto general indirecto canario (IGIC)</t>
  </si>
  <si>
    <t>Impuesto sobre construcciones, instalaciones y obras</t>
  </si>
  <si>
    <t>Impuesto sobre Bienes Inmuebles. Bienes Inmuebles de características especiales.</t>
  </si>
  <si>
    <t>Impuesto sobre Bienes Inmuebles. Bienes inmuebles de Naturaleza Urbana.</t>
  </si>
  <si>
    <t>Impuesto sobre Bienes Inmuebles. Bienes Inmuebles de Naturaleza Rústica.</t>
  </si>
  <si>
    <t>220.03</t>
  </si>
  <si>
    <t>29</t>
  </si>
  <si>
    <t>C. de Madrid</t>
  </si>
  <si>
    <t>28127</t>
  </si>
  <si>
    <t>Impuesto sobre la cerveza</t>
  </si>
  <si>
    <t>Impuesto sobre el alcohol y bebidas derivadas</t>
  </si>
  <si>
    <t>Ayuntamiento de Las Rozas de Madrid</t>
  </si>
  <si>
    <t>Rozas de Madrid (Las)</t>
  </si>
  <si>
    <t>220.01</t>
  </si>
  <si>
    <t>220.00</t>
  </si>
  <si>
    <t>28</t>
  </si>
  <si>
    <t>220.06</t>
  </si>
  <si>
    <t>220.04</t>
  </si>
  <si>
    <t>220</t>
  </si>
  <si>
    <t xml:space="preserve"> &gt; 50.000 y &lt;= 250.000</t>
  </si>
  <si>
    <t>Madrid</t>
  </si>
  <si>
    <t>116</t>
  </si>
  <si>
    <t>293</t>
  </si>
  <si>
    <t>290</t>
  </si>
  <si>
    <t>114</t>
  </si>
  <si>
    <t>113</t>
  </si>
  <si>
    <t>112</t>
  </si>
  <si>
    <t>130</t>
  </si>
  <si>
    <t>292</t>
  </si>
  <si>
    <t>Impuesto sobre Actividades Económicas</t>
  </si>
  <si>
    <t>Arbitrio sobre importaciones y entregas de mercancías en Canarias (AIEM)</t>
  </si>
  <si>
    <t>Impuesto sobre hidrocarburos</t>
  </si>
  <si>
    <t>Impuestos Especiales</t>
  </si>
  <si>
    <t>115</t>
  </si>
  <si>
    <t>210</t>
  </si>
  <si>
    <t xml:space="preserve"> </t>
  </si>
  <si>
    <t>DEFINICIÓN</t>
  </si>
  <si>
    <r>
      <rPr>
        <b/>
        <sz val="9"/>
        <color rgb="FF00B388"/>
        <rFont val="Calibri"/>
        <family val="2"/>
      </rPr>
      <t xml:space="preserve">INFORMES DE ENTIDAD </t>
    </r>
    <r>
      <rPr>
        <sz val="9"/>
        <color rgb="FF808080"/>
        <rFont val="Calibri"/>
        <family val="2"/>
      </rPr>
      <t>Presión Fiscal</t>
    </r>
  </si>
  <si>
    <t>Impuesto sobre el Valor Añadido</t>
  </si>
  <si>
    <t>Impuesto sobre Vehículos de Tracción Mecánica</t>
  </si>
</sst>
</file>

<file path=xl/styles.xml><?xml version="1.0" encoding="utf-8"?>
<styleSheet xmlns="http://schemas.openxmlformats.org/spreadsheetml/2006/main">
  <fonts count="23">
    <font>
      <sz val="10"/>
      <color theme="1"/>
      <name val="Calibri Light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0"/>
      <name val="Calibri Light"/>
      <family val="2"/>
    </font>
    <font>
      <sz val="18"/>
      <color theme="1"/>
      <name val="Calibri Light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 tint="-0.249829992651939"/>
      <name val="Calibri"/>
      <family val="2"/>
      <scheme val="minor"/>
    </font>
    <font>
      <sz val="11"/>
      <color theme="4" tint="-0.24982999265193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 Light"/>
      <family val="2"/>
      <scheme val="major"/>
    </font>
    <font>
      <b/>
      <sz val="10"/>
      <color rgb="FF000000"/>
      <name val="Calibri"/>
      <family val="2"/>
    </font>
    <font>
      <sz val="9"/>
      <color rgb="FF00B388"/>
      <name val="Calibri"/>
      <family val="2"/>
    </font>
    <font>
      <b/>
      <sz val="16"/>
      <color rgb="FF00B088"/>
      <name val="Calibri"/>
      <family val="2"/>
    </font>
    <font>
      <b/>
      <sz val="9"/>
      <color rgb="FF00B388"/>
      <name val="Calibri"/>
      <family val="2"/>
    </font>
    <font>
      <sz val="9"/>
      <color rgb="FF80808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388"/>
        <bgColor indexed="64"/>
      </patternFill>
    </fill>
    <fill>
      <patternFill patternType="solid">
        <fgColor theme="0" tint="-0.34977000951767"/>
        <bgColor indexed="64"/>
      </patternFill>
    </fill>
    <fill>
      <patternFill patternType="solid">
        <fgColor theme="0" tint="-0.14979000389576"/>
        <bgColor indexed="64"/>
      </patternFill>
    </fill>
    <fill>
      <patternFill patternType="solid">
        <fgColor theme="0" tint="-0.04978000000119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/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rgb="FF7F7F7F"/>
      </bottom>
    </border>
    <border>
      <left style="thin">
        <color rgb="FF7F7F7F"/>
      </left>
      <right style="medium">
        <color auto="1"/>
      </right>
      <top style="medium">
        <color auto="1"/>
      </top>
      <bottom style="thin">
        <color rgb="FF7F7F7F"/>
      </bottom>
    </border>
    <border>
      <left style="thin">
        <color rgb="FFB2B2B2"/>
      </left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7F7F7F"/>
      </bottom>
    </border>
    <border>
      <left/>
      <right/>
      <top style="medium">
        <color auto="1"/>
      </top>
      <bottom style="thin">
        <color rgb="FF7F7F7F"/>
      </bottom>
    </border>
    <border>
      <left style="medium">
        <color auto="1"/>
      </left>
      <right style="thin">
        <color rgb="FF7F7F7F"/>
      </right>
      <top style="medium">
        <color auto="1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medium">
        <color auto="1"/>
      </top>
      <bottom style="thin">
        <color rgb="FF7F7F7F"/>
      </bottom>
    </border>
    <border>
      <left/>
      <right style="thin">
        <color rgb="FF7F7F7F"/>
      </right>
      <top style="medium">
        <color auto="1"/>
      </top>
      <bottom style="thin">
        <color rgb="FF7F7F7F"/>
      </bottom>
    </border>
    <border>
      <left style="thin">
        <color rgb="FF7F7F7F"/>
      </left>
      <right/>
      <top style="medium">
        <color auto="1"/>
      </top>
      <bottom style="thin">
        <color rgb="FF7F7F7F"/>
      </bottom>
    </border>
    <border>
      <left style="medium">
        <color auto="1"/>
      </left>
      <right/>
      <top style="thin">
        <color rgb="FF7F7F7F"/>
      </top>
      <bottom style="thin">
        <color rgb="FF7F7F7F"/>
      </bottom>
    </border>
    <border>
      <left style="thin">
        <color rgb="FF7F7F7F"/>
      </left>
      <right style="medium">
        <color auto="1"/>
      </right>
      <top style="thin">
        <color rgb="FF7F7F7F"/>
      </top>
      <bottom style="thin">
        <color rgb="FF7F7F7F"/>
      </bottom>
    </border>
    <border>
      <left/>
      <right/>
      <top style="thin">
        <color rgb="FF7F7F7F"/>
      </top>
      <bottom style="thin">
        <color rgb="FF7F7F7F"/>
      </bottom>
    </border>
    <border>
      <left style="medium">
        <color auto="1"/>
      </left>
      <right style="thin">
        <color rgb="FF7F7F7F"/>
      </right>
      <top style="thin">
        <color rgb="FF7F7F7F"/>
      </top>
      <bottom style="thin">
        <color rgb="FF7F7F7F"/>
      </bottom>
    </border>
    <border>
      <left/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/>
      <top style="thin">
        <color rgb="FF7F7F7F"/>
      </top>
      <bottom style="thin">
        <color rgb="FF7F7F7F"/>
      </bottom>
    </border>
    <border>
      <left style="medium">
        <color auto="1"/>
      </left>
      <right style="medium">
        <color auto="1"/>
      </right>
      <top style="thin">
        <color rgb="FF7F7F7F"/>
      </top>
      <bottom style="medium">
        <color auto="1"/>
      </bottom>
    </border>
    <border>
      <left/>
      <right/>
      <top style="thin">
        <color rgb="FF7F7F7F"/>
      </top>
      <bottom/>
    </border>
    <border>
      <left style="medium">
        <color auto="1"/>
      </left>
      <right style="thin">
        <color rgb="FF7F7F7F"/>
      </right>
      <top style="thin">
        <color rgb="FF7F7F7F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 style="thin">
        <color rgb="FF7F7F7F"/>
      </left>
      <right style="medium">
        <color auto="1"/>
      </right>
      <top style="thin">
        <color rgb="FF7F7F7F"/>
      </top>
      <bottom/>
    </border>
    <border>
      <left/>
      <right style="thin">
        <color rgb="FF7F7F7F"/>
      </right>
      <top style="thin">
        <color rgb="FF7F7F7F"/>
      </top>
      <bottom style="medium">
        <color auto="1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</border>
    <border>
      <left style="thin">
        <color rgb="FF7F7F7F"/>
      </left>
      <right/>
      <top style="thin">
        <color rgb="FF7F7F7F"/>
      </top>
      <bottom style="medium">
        <color auto="1"/>
      </bottom>
    </border>
    <border>
      <left style="medium">
        <color auto="1"/>
      </left>
      <right style="thin">
        <color rgb="FF7F7F7F"/>
      </right>
      <top style="thin">
        <color rgb="FF7F7F7F"/>
      </top>
      <bottom style="medium">
        <color auto="1"/>
      </bottom>
    </border>
    <border>
      <left style="thin">
        <color rgb="FF7F7F7F"/>
      </left>
      <right style="medium">
        <color auto="1"/>
      </right>
      <top style="thin">
        <color rgb="FF7F7F7F"/>
      </top>
      <bottom style="medium">
        <color auto="1"/>
      </bottom>
    </border>
    <border>
      <left style="medium">
        <color auto="1"/>
      </left>
      <right/>
      <top/>
      <bottom style="thin">
        <color rgb="FF7F7F7F"/>
      </bottom>
    </border>
    <border>
      <left style="medium">
        <color auto="1"/>
      </left>
      <right style="thin">
        <color rgb="FF7F7F7F"/>
      </right>
      <top/>
      <bottom style="thin">
        <color rgb="FF7F7F7F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 style="thin">
        <color rgb="FF7F7F7F"/>
      </left>
      <right/>
      <top/>
      <bottom style="thin">
        <color rgb="FF7F7F7F"/>
      </bottom>
    </border>
    <border>
      <left style="thin">
        <color rgb="FF7F7F7F"/>
      </left>
      <right style="medium">
        <color auto="1"/>
      </right>
      <top/>
      <bottom style="thin">
        <color rgb="FF7F7F7F"/>
      </bottom>
    </border>
    <border>
      <left style="medium">
        <color auto="1"/>
      </left>
      <right style="medium">
        <color auto="1"/>
      </right>
      <top style="thin">
        <color rgb="FF7F7F7F"/>
      </top>
      <bottom style="thin">
        <color rgb="FF7F7F7F"/>
      </bottom>
    </border>
    <border>
      <left style="medium">
        <color auto="1"/>
      </left>
      <right/>
      <top style="thin">
        <color rgb="FF7F7F7F"/>
      </top>
      <bottom style="medium">
        <color auto="1"/>
      </bottom>
    </border>
    <border>
      <left/>
      <right style="thin">
        <color rgb="FF7F7F7F"/>
      </right>
      <top/>
      <bottom style="thin">
        <color rgb="FF7F7F7F"/>
      </bottom>
    </border>
    <border>
      <left style="medium">
        <color auto="1"/>
      </left>
      <right style="medium">
        <color auto="1"/>
      </right>
      <top/>
      <bottom style="thin">
        <color rgb="FF7F7F7F"/>
      </bottom>
    </border>
    <border>
      <left style="medium">
        <color auto="1"/>
      </left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  <bottom style="medium">
        <color rgb="FF00B388"/>
      </bottom>
    </border>
    <border>
      <left/>
      <right/>
      <top/>
      <bottom style="thin">
        <color rgb="FFFFFFFF"/>
      </bottom>
    </border>
    <border>
      <left/>
      <right/>
      <top style="medium">
        <color rgb="FF00B388"/>
      </top>
      <bottom/>
    </border>
  </borders>
  <cellStyleXfs count="2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5" fillId="6" borderId="1" applyNumberFormat="0" applyAlignment="0" applyProtection="0"/>
    <xf numFmtId="0" fontId="9" fillId="7" borderId="2" applyNumberFormat="0" applyFont="0" applyAlignment="0" applyProtection="0"/>
    <xf numFmtId="0" fontId="8" fillId="0" borderId="0">
      <alignment/>
      <protection/>
    </xf>
    <xf numFmtId="9" fontId="1" fillId="0" borderId="0" applyFont="0" applyFill="0" applyBorder="0" applyAlignment="0" applyProtection="0"/>
  </cellStyleXfs>
  <cellXfs count="135">
    <xf numFmtId="0" fontId="0" fillId="0" borderId="0" xfId="0" applyFont="1"/>
    <xf numFmtId="0" fontId="16" fillId="8" borderId="3" xfId="20" applyFont="1" applyFill="1" applyBorder="1" applyAlignment="1">
      <alignment horizontal="center" vertical="center"/>
    </xf>
    <xf numFmtId="0" fontId="16" fillId="8" borderId="4" xfId="20" applyFont="1" applyFill="1" applyBorder="1" applyAlignment="1">
      <alignment horizontal="center" vertical="center"/>
    </xf>
    <xf numFmtId="0" fontId="16" fillId="8" borderId="5" xfId="20" applyFont="1" applyFill="1" applyBorder="1" applyAlignment="1">
      <alignment horizontal="center" vertical="center"/>
    </xf>
    <xf numFmtId="0" fontId="16" fillId="8" borderId="6" xfId="20" applyFont="1" applyFill="1" applyBorder="1" applyAlignment="1">
      <alignment horizontal="center"/>
    </xf>
    <xf numFmtId="0" fontId="16" fillId="8" borderId="7" xfId="20" applyFont="1" applyFill="1" applyBorder="1" applyAlignment="1">
      <alignment horizontal="center"/>
    </xf>
    <xf numFmtId="0" fontId="16" fillId="8" borderId="8" xfId="20" applyFont="1" applyFill="1" applyBorder="1" applyAlignment="1">
      <alignment horizontal="center"/>
    </xf>
    <xf numFmtId="0" fontId="16" fillId="3" borderId="7" xfId="21" applyFont="1" applyBorder="1" applyAlignment="1">
      <alignment horizontal="center"/>
    </xf>
    <xf numFmtId="0" fontId="16" fillId="3" borderId="8" xfId="21" applyFont="1" applyBorder="1" applyAlignment="1">
      <alignment horizontal="center"/>
    </xf>
    <xf numFmtId="0" fontId="16" fillId="4" borderId="7" xfId="22" applyFont="1" applyBorder="1" applyAlignment="1">
      <alignment horizontal="center"/>
    </xf>
    <xf numFmtId="0" fontId="16" fillId="4" borderId="8" xfId="22" applyFont="1" applyBorder="1" applyAlignment="1">
      <alignment horizontal="center"/>
    </xf>
    <xf numFmtId="0" fontId="16" fillId="9" borderId="7" xfId="23" applyFont="1" applyFill="1" applyBorder="1" applyAlignment="1">
      <alignment horizontal="center"/>
    </xf>
    <xf numFmtId="0" fontId="16" fillId="9" borderId="8" xfId="23" applyFont="1" applyFill="1" applyBorder="1" applyAlignment="1">
      <alignment horizontal="center"/>
    </xf>
    <xf numFmtId="0" fontId="16" fillId="8" borderId="9" xfId="20" applyFont="1" applyFill="1" applyBorder="1" applyAlignment="1">
      <alignment horizontal="center" vertical="center"/>
    </xf>
    <xf numFmtId="0" fontId="16" fillId="8" borderId="10" xfId="20" applyFont="1" applyFill="1" applyBorder="1" applyAlignment="1">
      <alignment horizontal="center" vertical="center"/>
    </xf>
    <xf numFmtId="0" fontId="9" fillId="0" borderId="11" xfId="0" applyFont="1" applyBorder="1"/>
    <xf numFmtId="0" fontId="16" fillId="8" borderId="12" xfId="20" applyFont="1" applyFill="1" applyBorder="1" applyAlignment="1">
      <alignment horizontal="center" vertical="center"/>
    </xf>
    <xf numFmtId="0" fontId="16" fillId="8" borderId="3" xfId="20" applyFont="1" applyFill="1" applyBorder="1" applyAlignment="1">
      <alignment horizontal="center"/>
    </xf>
    <xf numFmtId="0" fontId="16" fillId="8" borderId="13" xfId="20" applyFont="1" applyFill="1" applyBorder="1" applyAlignment="1">
      <alignment horizontal="center"/>
    </xf>
    <xf numFmtId="0" fontId="16" fillId="3" borderId="3" xfId="21" applyFont="1" applyBorder="1" applyAlignment="1">
      <alignment horizontal="center"/>
    </xf>
    <xf numFmtId="0" fontId="16" fillId="3" borderId="13" xfId="21" applyFont="1" applyBorder="1" applyAlignment="1">
      <alignment horizontal="center"/>
    </xf>
    <xf numFmtId="0" fontId="16" fillId="4" borderId="3" xfId="22" applyFont="1" applyBorder="1" applyAlignment="1">
      <alignment horizontal="center"/>
    </xf>
    <xf numFmtId="0" fontId="16" fillId="4" borderId="13" xfId="22" applyFont="1" applyBorder="1" applyAlignment="1">
      <alignment horizontal="center"/>
    </xf>
    <xf numFmtId="0" fontId="16" fillId="9" borderId="3" xfId="23" applyFont="1" applyFill="1" applyBorder="1" applyAlignment="1">
      <alignment horizontal="center"/>
    </xf>
    <xf numFmtId="0" fontId="16" fillId="9" borderId="13" xfId="23" applyFont="1" applyFill="1" applyBorder="1" applyAlignment="1">
      <alignment horizontal="center"/>
    </xf>
    <xf numFmtId="0" fontId="16" fillId="9" borderId="4" xfId="23" applyFont="1" applyFill="1" applyBorder="1" applyAlignment="1">
      <alignment horizontal="center"/>
    </xf>
    <xf numFmtId="0" fontId="10" fillId="6" borderId="14" xfId="24" applyFont="1" applyBorder="1"/>
    <xf numFmtId="0" fontId="10" fillId="6" borderId="15" xfId="24" applyFont="1" applyBorder="1"/>
    <xf numFmtId="0" fontId="14" fillId="7" borderId="16" xfId="25" applyFont="1" applyBorder="1"/>
    <xf numFmtId="0" fontId="10" fillId="6" borderId="17" xfId="24" applyFont="1" applyBorder="1"/>
    <xf numFmtId="0" fontId="13" fillId="6" borderId="18" xfId="24" applyFont="1" applyBorder="1"/>
    <xf numFmtId="3" fontId="13" fillId="6" borderId="19" xfId="24" applyNumberFormat="1" applyFont="1" applyBorder="1"/>
    <xf numFmtId="3" fontId="13" fillId="6" borderId="20" xfId="24" applyNumberFormat="1" applyFont="1" applyBorder="1"/>
    <xf numFmtId="3" fontId="13" fillId="6" borderId="15" xfId="24" applyNumberFormat="1" applyFont="1" applyBorder="1"/>
    <xf numFmtId="3" fontId="13" fillId="6" borderId="21" xfId="24" applyNumberFormat="1" applyFont="1" applyBorder="1"/>
    <xf numFmtId="3" fontId="13" fillId="6" borderId="22" xfId="24" applyNumberFormat="1" applyFont="1" applyBorder="1"/>
    <xf numFmtId="0" fontId="10" fillId="6" borderId="23" xfId="24" applyFont="1" applyBorder="1"/>
    <xf numFmtId="0" fontId="10" fillId="6" borderId="24" xfId="24" applyFont="1" applyBorder="1"/>
    <xf numFmtId="0" fontId="13" fillId="6" borderId="25" xfId="24" applyFont="1" applyBorder="1"/>
    <xf numFmtId="3" fontId="13" fillId="6" borderId="26" xfId="24" applyNumberFormat="1" applyFont="1" applyBorder="1"/>
    <xf numFmtId="3" fontId="13" fillId="6" borderId="1" xfId="24" applyNumberFormat="1" applyFont="1" applyBorder="1"/>
    <xf numFmtId="3" fontId="13" fillId="6" borderId="24" xfId="24" applyNumberFormat="1" applyFont="1" applyBorder="1"/>
    <xf numFmtId="3" fontId="13" fillId="6" borderId="27" xfId="24" applyNumberFormat="1" applyFont="1" applyBorder="1"/>
    <xf numFmtId="3" fontId="13" fillId="6" borderId="28" xfId="24" applyNumberFormat="1" applyFont="1" applyBorder="1"/>
    <xf numFmtId="0" fontId="9" fillId="0" borderId="0" xfId="0" applyFont="1" applyBorder="1"/>
    <xf numFmtId="0" fontId="10" fillId="6" borderId="29" xfId="24" applyFont="1" applyBorder="1"/>
    <xf numFmtId="0" fontId="13" fillId="6" borderId="30" xfId="24" applyFont="1" applyBorder="1"/>
    <xf numFmtId="3" fontId="13" fillId="6" borderId="31" xfId="24" applyNumberFormat="1" applyFont="1" applyBorder="1"/>
    <xf numFmtId="3" fontId="13" fillId="6" borderId="32" xfId="24" applyNumberFormat="1" applyFont="1" applyBorder="1"/>
    <xf numFmtId="3" fontId="13" fillId="6" borderId="33" xfId="24" applyNumberFormat="1" applyFont="1" applyBorder="1"/>
    <xf numFmtId="3" fontId="13" fillId="6" borderId="34" xfId="24" applyNumberFormat="1" applyFont="1" applyBorder="1"/>
    <xf numFmtId="3" fontId="13" fillId="6" borderId="35" xfId="24" applyNumberFormat="1" applyFont="1" applyBorder="1"/>
    <xf numFmtId="3" fontId="13" fillId="6" borderId="36" xfId="24" applyNumberFormat="1" applyFont="1" applyBorder="1"/>
    <xf numFmtId="3" fontId="13" fillId="6" borderId="37" xfId="24" applyNumberFormat="1" applyFont="1" applyBorder="1"/>
    <xf numFmtId="3" fontId="13" fillId="6" borderId="38" xfId="24" applyNumberFormat="1" applyFont="1" applyBorder="1"/>
    <xf numFmtId="0" fontId="10" fillId="6" borderId="39" xfId="24" applyFont="1" applyBorder="1"/>
    <xf numFmtId="0" fontId="12" fillId="6" borderId="17" xfId="24" applyFont="1" applyBorder="1"/>
    <xf numFmtId="0" fontId="12" fillId="6" borderId="19" xfId="24" applyFont="1" applyBorder="1"/>
    <xf numFmtId="0" fontId="12" fillId="6" borderId="20" xfId="24" applyFont="1" applyBorder="1"/>
    <xf numFmtId="0" fontId="12" fillId="6" borderId="15" xfId="24" applyFont="1" applyBorder="1"/>
    <xf numFmtId="0" fontId="12" fillId="6" borderId="21" xfId="24" applyFont="1" applyBorder="1"/>
    <xf numFmtId="0" fontId="12" fillId="6" borderId="40" xfId="24" applyFont="1" applyBorder="1"/>
    <xf numFmtId="0" fontId="12" fillId="6" borderId="41" xfId="24" applyFont="1" applyBorder="1"/>
    <xf numFmtId="0" fontId="12" fillId="6" borderId="42" xfId="24" applyFont="1" applyBorder="1"/>
    <xf numFmtId="0" fontId="12" fillId="6" borderId="43" xfId="24" applyFont="1" applyBorder="1"/>
    <xf numFmtId="0" fontId="12" fillId="6" borderId="44" xfId="24" applyFont="1" applyBorder="1" applyAlignment="1">
      <alignment horizontal="left"/>
    </xf>
    <xf numFmtId="0" fontId="12" fillId="6" borderId="26" xfId="24" applyFont="1" applyBorder="1"/>
    <xf numFmtId="0" fontId="12" fillId="6" borderId="1" xfId="24" applyFont="1" applyBorder="1"/>
    <xf numFmtId="0" fontId="12" fillId="6" borderId="24" xfId="24" applyFont="1" applyBorder="1"/>
    <xf numFmtId="0" fontId="12" fillId="6" borderId="27" xfId="24" applyFont="1" applyBorder="1"/>
    <xf numFmtId="0" fontId="12" fillId="6" borderId="1" xfId="24" applyFont="1"/>
    <xf numFmtId="0" fontId="12" fillId="6" borderId="28" xfId="24" applyFont="1" applyBorder="1"/>
    <xf numFmtId="14" fontId="10" fillId="6" borderId="24" xfId="24" applyNumberFormat="1" applyFont="1" applyBorder="1"/>
    <xf numFmtId="0" fontId="12" fillId="6" borderId="44" xfId="24" applyFont="1" applyBorder="1"/>
    <xf numFmtId="0" fontId="10" fillId="6" borderId="45" xfId="24" applyFont="1" applyBorder="1"/>
    <xf numFmtId="0" fontId="10" fillId="6" borderId="38" xfId="24" applyFont="1" applyBorder="1"/>
    <xf numFmtId="0" fontId="12" fillId="6" borderId="44" xfId="24" applyFont="1" applyBorder="1" applyAlignment="1">
      <alignment wrapText="1"/>
    </xf>
    <xf numFmtId="0" fontId="12" fillId="6" borderId="46" xfId="24" applyFont="1" applyBorder="1"/>
    <xf numFmtId="0" fontId="12" fillId="6" borderId="47" xfId="24" applyFont="1" applyBorder="1"/>
    <xf numFmtId="0" fontId="12" fillId="6" borderId="29" xfId="24" applyFont="1" applyBorder="1"/>
    <xf numFmtId="0" fontId="12" fillId="6" borderId="37" xfId="24" applyFont="1" applyBorder="1"/>
    <xf numFmtId="0" fontId="12" fillId="6" borderId="35" xfId="24" applyFont="1" applyBorder="1"/>
    <xf numFmtId="0" fontId="12" fillId="6" borderId="38" xfId="24" applyFont="1" applyBorder="1"/>
    <xf numFmtId="0" fontId="12" fillId="6" borderId="34" xfId="24" applyFont="1" applyBorder="1"/>
    <xf numFmtId="0" fontId="12" fillId="6" borderId="36" xfId="24" applyFont="1" applyBorder="1"/>
    <xf numFmtId="49" fontId="11" fillId="6" borderId="47" xfId="24" applyNumberFormat="1" applyFont="1" applyBorder="1" applyAlignment="1">
      <alignment horizontal="left"/>
    </xf>
    <xf numFmtId="0" fontId="11" fillId="6" borderId="47" xfId="24" applyFont="1" applyBorder="1"/>
    <xf numFmtId="4" fontId="11" fillId="6" borderId="40" xfId="24" applyNumberFormat="1" applyFont="1" applyBorder="1"/>
    <xf numFmtId="4" fontId="11" fillId="6" borderId="41" xfId="24" applyNumberFormat="1" applyFont="1" applyBorder="1"/>
    <xf numFmtId="4" fontId="11" fillId="6" borderId="42" xfId="24" applyNumberFormat="1" applyFont="1" applyBorder="1"/>
    <xf numFmtId="4" fontId="11" fillId="6" borderId="43" xfId="24" applyNumberFormat="1" applyFont="1" applyBorder="1"/>
    <xf numFmtId="49" fontId="11" fillId="6" borderId="44" xfId="24" applyNumberFormat="1" applyFont="1" applyBorder="1" applyAlignment="1">
      <alignment horizontal="left"/>
    </xf>
    <xf numFmtId="0" fontId="11" fillId="6" borderId="44" xfId="24" applyFont="1" applyBorder="1"/>
    <xf numFmtId="4" fontId="11" fillId="6" borderId="26" xfId="24" applyNumberFormat="1" applyFont="1" applyBorder="1"/>
    <xf numFmtId="4" fontId="11" fillId="6" borderId="1" xfId="24" applyNumberFormat="1" applyFont="1"/>
    <xf numFmtId="4" fontId="11" fillId="6" borderId="28" xfId="24" applyNumberFormat="1" applyFont="1" applyBorder="1"/>
    <xf numFmtId="4" fontId="11" fillId="6" borderId="24" xfId="24" applyNumberFormat="1" applyFont="1" applyBorder="1"/>
    <xf numFmtId="49" fontId="11" fillId="6" borderId="29" xfId="24" applyNumberFormat="1" applyFont="1" applyBorder="1" applyAlignment="1">
      <alignment horizontal="left"/>
    </xf>
    <xf numFmtId="0" fontId="11" fillId="6" borderId="29" xfId="24" applyFont="1" applyBorder="1"/>
    <xf numFmtId="4" fontId="11" fillId="6" borderId="37" xfId="24" applyNumberFormat="1" applyFont="1" applyBorder="1"/>
    <xf numFmtId="4" fontId="11" fillId="6" borderId="35" xfId="24" applyNumberFormat="1" applyFont="1" applyBorder="1"/>
    <xf numFmtId="4" fontId="11" fillId="6" borderId="36" xfId="24" applyNumberFormat="1" applyFont="1" applyBorder="1"/>
    <xf numFmtId="4" fontId="11" fillId="6" borderId="38" xfId="24" applyNumberFormat="1" applyFont="1" applyBorder="1"/>
    <xf numFmtId="0" fontId="9" fillId="0" borderId="0" xfId="0" applyFont="1"/>
    <xf numFmtId="0" fontId="10" fillId="6" borderId="44" xfId="24" applyFont="1" applyBorder="1"/>
    <xf numFmtId="0" fontId="9" fillId="0" borderId="12" xfId="0" applyFont="1" applyBorder="1"/>
    <xf numFmtId="0" fontId="9" fillId="0" borderId="48" xfId="0" applyFont="1" applyBorder="1"/>
    <xf numFmtId="49" fontId="0" fillId="0" borderId="0" xfId="0" applyNumberFormat="1" applyFont="1"/>
    <xf numFmtId="0" fontId="7" fillId="10" borderId="49" xfId="26" applyFont="1" applyFill="1" applyBorder="1" applyAlignment="1">
      <alignment horizontal="center" vertical="center" wrapText="1"/>
      <protection/>
    </xf>
    <xf numFmtId="0" fontId="7" fillId="10" borderId="49" xfId="26" applyFont="1" applyFill="1" applyBorder="1" applyAlignment="1">
      <alignment horizontal="center" vertical="center"/>
      <protection/>
    </xf>
    <xf numFmtId="0" fontId="7" fillId="11" borderId="49" xfId="26" applyFont="1" applyFill="1" applyBorder="1" applyAlignment="1">
      <alignment horizontal="center" vertical="center"/>
      <protection/>
    </xf>
    <xf numFmtId="10" fontId="6" fillId="12" borderId="49" xfId="26" applyNumberFormat="1" applyFont="1" applyFill="1" applyBorder="1" applyAlignment="1">
      <alignment horizontal="center" vertical="center"/>
      <protection/>
    </xf>
    <xf numFmtId="10" fontId="6" fillId="13" borderId="49" xfId="26" applyNumberFormat="1" applyFont="1" applyFill="1" applyBorder="1" applyAlignment="1">
      <alignment horizontal="center" vertical="center"/>
      <protection/>
    </xf>
    <xf numFmtId="0" fontId="5" fillId="14" borderId="49" xfId="26" applyFont="1" applyFill="1" applyBorder="1" applyAlignment="1">
      <alignment horizontal="center" vertical="center"/>
      <protection/>
    </xf>
    <xf numFmtId="2" fontId="5" fillId="14" borderId="49" xfId="26" applyNumberFormat="1" applyFont="1" applyFill="1" applyBorder="1" applyAlignment="1">
      <alignment horizontal="center" vertical="center"/>
      <protection/>
    </xf>
    <xf numFmtId="4" fontId="5" fillId="14" borderId="49" xfId="26" applyNumberFormat="1" applyFont="1" applyFill="1" applyBorder="1" applyAlignment="1">
      <alignment horizontal="center" vertical="center"/>
      <protection/>
    </xf>
    <xf numFmtId="10" fontId="5" fillId="14" borderId="49" xfId="27" applyNumberFormat="1" applyFont="1" applyFill="1" applyBorder="1" applyAlignment="1">
      <alignment horizontal="center" vertical="center"/>
    </xf>
    <xf numFmtId="10" fontId="5" fillId="14" borderId="49" xfId="26" applyNumberFormat="1" applyFont="1" applyFill="1" applyBorder="1" applyAlignment="1">
      <alignment horizontal="center" vertical="center"/>
      <protection/>
    </xf>
    <xf numFmtId="0" fontId="0" fillId="0" borderId="0" xfId="0" applyFont="1"/>
    <xf numFmtId="0" fontId="5" fillId="14" borderId="0" xfId="26" applyFont="1" applyFill="1" applyBorder="1" applyAlignment="1">
      <alignment horizontal="center" vertical="center"/>
      <protection/>
    </xf>
    <xf numFmtId="2" fontId="5" fillId="14" borderId="0" xfId="26" applyNumberFormat="1" applyFont="1" applyFill="1" applyBorder="1" applyAlignment="1">
      <alignment horizontal="center" vertical="center"/>
      <protection/>
    </xf>
    <xf numFmtId="4" fontId="5" fillId="14" borderId="0" xfId="26" applyNumberFormat="1" applyFont="1" applyFill="1" applyBorder="1" applyAlignment="1">
      <alignment horizontal="center" vertical="center"/>
      <protection/>
    </xf>
    <xf numFmtId="10" fontId="5" fillId="14" borderId="0" xfId="27" applyNumberFormat="1" applyFont="1" applyFill="1" applyBorder="1" applyAlignment="1">
      <alignment horizontal="center" vertical="center"/>
    </xf>
    <xf numFmtId="10" fontId="5" fillId="14" borderId="0" xfId="26" applyNumberFormat="1" applyFont="1" applyFill="1" applyBorder="1" applyAlignment="1">
      <alignment horizontal="center" vertical="center"/>
      <protection/>
    </xf>
    <xf numFmtId="0" fontId="4" fillId="0" borderId="50" xfId="0" applyFont="1" applyBorder="1" applyAlignment="1">
      <alignment horizontal="left"/>
    </xf>
    <xf numFmtId="0" fontId="3" fillId="0" borderId="0" xfId="0" applyFont="1"/>
    <xf numFmtId="4" fontId="3" fillId="0" borderId="0" xfId="0" applyNumberFormat="1" applyFont="1"/>
    <xf numFmtId="0" fontId="2" fillId="0" borderId="0" xfId="0" applyFont="1" applyAlignment="1">
      <alignment horizontal="left"/>
    </xf>
    <xf numFmtId="0" fontId="20" fillId="0" borderId="51" xfId="0" applyFont="1" applyBorder="1" applyAlignment="1">
      <alignment/>
    </xf>
    <xf numFmtId="0" fontId="19" fillId="0" borderId="0" xfId="0" applyFont="1"/>
    <xf numFmtId="0" fontId="18" fillId="0" borderId="0" xfId="0" applyFont="1" applyAlignment="1">
      <alignment/>
    </xf>
    <xf numFmtId="0" fontId="8" fillId="0" borderId="0" xfId="0" applyFont="1" applyAlignment="1">
      <alignment wrapText="1"/>
    </xf>
    <xf numFmtId="0" fontId="8" fillId="0" borderId="52" xfId="0" applyFont="1" applyBorder="1" applyAlignment="1">
      <alignment wrapText="1"/>
    </xf>
    <xf numFmtId="0" fontId="18" fillId="0" borderId="50" xfId="0" applyFont="1" applyBorder="1" applyAlignment="1">
      <alignment/>
    </xf>
    <xf numFmtId="0" fontId="0" fillId="0" borderId="52" xfId="0" applyFont="1" applyBorder="1"/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Énfasis4" xfId="20"/>
    <cellStyle name="Énfasis1" xfId="21"/>
    <cellStyle name="Énfasis6" xfId="22"/>
    <cellStyle name="Énfasis3" xfId="23"/>
    <cellStyle name="Cálculo" xfId="24"/>
    <cellStyle name="Notas" xfId="25"/>
    <cellStyle name="Normal_Informe" xfId="26"/>
    <cellStyle name="Porcentaje" xfId="27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Ingresos</c:v>
          </c:tx>
          <c:spPr>
            <a:solidFill>
              <a:srgbClr val="00B388"/>
            </a:solidFill>
          </c:spPr>
          <c:invertIfNegative val="0"/>
          <c:dLbls>
            <c:numFmt formatCode="General" sourceLinked="1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Informe!$B$14:$B$16</c:f>
              <c:numCache/>
            </c:numRef>
          </c:cat>
          <c:val>
            <c:numRef>
              <c:f>Informe!$C$14:$C$16</c:f>
              <c:numCache/>
            </c:numRef>
          </c:val>
        </c:ser>
        <c:axId val="24132164"/>
        <c:axId val="37968062"/>
      </c:barChart>
      <c:catAx>
        <c:axId val="241321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 cap="flat" cmpd="sng"/>
        </c:spPr>
        <c:crossAx val="37968062"/>
        <c:crosses val="autoZero"/>
        <c:auto val="1"/>
        <c:lblOffset val="100"/>
        <c:noMultiLvlLbl val="0"/>
      </c:catAx>
      <c:valAx>
        <c:axId val="37968062"/>
        <c:scaling>
          <c:orientation val="minMax"/>
        </c:scaling>
        <c:delete val="0"/>
        <c:axPos val="l"/>
        <c:majorGridlines>
          <c:spPr>
            <a:ln w="6350"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 cap="flat" cmpd="sng"/>
        </c:spPr>
        <c:crossAx val="24132164"/>
        <c:crosses val="autoZero"/>
        <c:crossBetween val="between"/>
      </c:valAx>
    </c:plotArea>
    <c:legend>
      <c:legendPos val="b"/>
      <c:layout/>
      <c:overlay val="0"/>
      <c:txPr>
        <a:bodyPr vert="horz" rot="0"/>
        <a:lstStyle/>
        <a:p>
          <a:pPr>
            <a:defRPr lang="en-US" sz="1000" u="none" baseline="0">
              <a:latin typeface="+mj-lt"/>
              <a:ea typeface="+mj-ea"/>
              <a:cs typeface="+mj-cs"/>
            </a:defRPr>
          </a:pPr>
        </a:p>
      </c:txPr>
    </c:legend>
    <c:plotVisOnly val="1"/>
    <c:dispBlanksAs val="gap"/>
    <c:showDLblsOverMax val="0"/>
  </c:chart>
  <c:spPr>
    <a:ln w="6350">
      <a:noFill/>
    </a:ln>
  </c:spPr>
</c:chartSpace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85724</xdr:colOff>
      <xdr:row>12</xdr:row>
      <xdr:rowOff>161924</xdr:rowOff>
    </xdr:from>
    <xdr:to>
      <xdr:col>7</xdr:col>
      <xdr:colOff>657225</xdr:colOff>
      <xdr:row>32</xdr:row>
      <xdr:rowOff>142875</xdr:rowOff>
    </xdr:to>
    <xdr:graphicFrame macro="">
      <xdr:nvGraphicFramePr>
        <xdr:cNvPr id="1" name="2 Gráfico"/>
        <xdr:cNvGraphicFramePr/>
      </xdr:nvGraphicFramePr>
      <xdr:xfrm>
        <a:off x="800100" y="3819525"/>
        <a:ext cx="7658100" cy="3219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1</xdr:row>
      <xdr:rowOff>390525</xdr:rowOff>
    </xdr:to>
    <xdr:sp fLocksText="0">
      <xdr:nvSpPr>
        <xdr:cNvPr id="2" name="TextBox 2"/>
        <xdr:cNvSpPr txBox="1"/>
      </xdr:nvSpPr>
      <xdr:spPr>
        <a:xfrm>
          <a:off x="714375" y="161925"/>
          <a:ext cx="6353175" cy="390525"/>
        </a:xfrm>
        <a:prstGeom prst="rect"/>
        <a:solidFill>
          <a:srgbClr val="FFFFFF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lIns="0" tIns="45720" rIns="0" bIns="45720" wrap="square"/>
        <a:p>
          <a:pPr>
            <a:defRPr lang="en-US" sz="1800" u="none" baseline="0">
              <a:solidFill>
                <a:schemeClr val="tx1"/>
              </a:solidFill>
              <a:latin typeface="Calibri Light"/>
              <a:ea typeface="Calibri Light"/>
              <a:cs typeface="Calibri Light"/>
            </a:defRPr>
          </a:pPr>
          <a:r>
            <a:t>Evolución de ICIO</a:t>
          </a:r>
        </a:p>
      </xdr:txBody>
    </xdr:sp>
    <xdr:clientData/>
  </xdr:twoCellAnchor>
  <xdr:twoCellAnchor editAs="oneCell">
    <xdr:from>
      <xdr:col>7</xdr:col>
      <xdr:colOff>571500</xdr:colOff>
      <xdr:row>1</xdr:row>
      <xdr:rowOff>47625</xdr:rowOff>
    </xdr:from>
    <xdr:to>
      <xdr:col>8</xdr:col>
      <xdr:colOff>0</xdr:colOff>
      <xdr:row>2</xdr:row>
      <xdr:rowOff>104775</xdr:rowOff>
    </xdr:to>
    <xdr:pic>
      <xdr:nvPicPr>
        <xdr:cNvPr id="3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72475" y="209550"/>
          <a:ext cx="409575" cy="57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2.bin" /><Relationship Id="rId1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pageSetUpPr fitToPage="1"/>
  </sheetPr>
  <dimension ref="B2:I36"/>
  <sheetViews>
    <sheetView showGridLines="0" tabSelected="1" workbookViewId="0" topLeftCell="A1">
      <selection pane="topLeft" activeCell="A1" sqref="A1"/>
    </sheetView>
  </sheetViews>
  <sheetFormatPr defaultColWidth="9.14428571428571" defaultRowHeight="12.75"/>
  <cols>
    <col min="1" max="1" width="10.7142857142857"/>
    <col min="2" max="2" width="28.7142857142857" style="118" customWidth="1"/>
    <col min="3" max="3" width="18.7142857142857" style="118" customWidth="1"/>
    <col min="4" max="8" width="14.7142857142857" style="118" customWidth="1"/>
    <col min="9" max="9" width="10.7142857142857" style="118"/>
  </cols>
  <sheetData>
    <row r="2" spans="2:9" ht="41" customHeight="1">
      <c r="B2" s="118"/>
      <c r="C2" s="118"/>
      <c r="D2" s="118"/>
      <c r="E2" s="118"/>
      <c r="F2" s="118"/>
      <c r="G2" s="118"/>
      <c r="H2" s="118"/>
      <c r="I2" t="s">
        <v>116</v>
      </c>
    </row>
    <row r="3" spans="2:9" ht="12.75">
      <c r="B3" s="129" t="s">
        <v>118</v>
      </c>
      <c r="C3" s="118"/>
      <c r="D3" s="118"/>
      <c r="E3" s="118"/>
      <c r="F3" s="118"/>
      <c r="G3" s="118"/>
      <c r="H3" s="118"/>
      <c r="I3"/>
    </row>
    <row r="4" spans="2:9" ht="30" customHeight="1" thickBot="1">
      <c r="B4" s="133" t="s">
        <v>117</v>
      </c>
      <c r="C4" s="118"/>
      <c r="D4" s="118"/>
      <c r="E4" s="118"/>
      <c r="F4" s="118"/>
      <c r="G4" s="118"/>
      <c r="H4" s="118"/>
      <c r="I4"/>
    </row>
    <row r="5" spans="2:9" ht="40" customHeight="1">
      <c r="B5" s="132" t="s">
        <v>14</v>
      </c>
      <c r="C5" s="134"/>
      <c r="D5" s="134"/>
      <c r="E5" s="134"/>
      <c r="F5" s="134"/>
      <c r="G5" s="134"/>
      <c r="H5" s="134"/>
      <c r="I5"/>
    </row>
    <row r="6" spans="2:9" ht="40" customHeight="1">
      <c r="B6" s="128" t="s">
        <v>92</v>
      </c>
      <c r="C6" s="118"/>
      <c r="D6" s="118"/>
      <c r="E6" s="118"/>
      <c r="F6" s="118"/>
      <c r="G6" s="118"/>
      <c r="H6" s="118"/>
      <c r="I6"/>
    </row>
    <row r="7" spans="2:9" ht="20.1" customHeight="1">
      <c r="B7" s="108" t="s">
        <v>0</v>
      </c>
      <c r="C7" s="108"/>
      <c r="D7" s="109">
        <f>Ctxt.MI.Anio3</f>
        <v>2018</v>
      </c>
      <c r="E7" s="109">
        <f>Ctxt.MI.Anio2</f>
        <v>2019</v>
      </c>
      <c r="F7" s="109" t="s">
        <v>1</v>
      </c>
      <c r="G7" s="109">
        <f>Ctxt.MI.Anio1</f>
        <v>2020</v>
      </c>
      <c r="H7" s="109" t="s">
        <v>1</v>
      </c>
      <c r="I7"/>
    </row>
    <row r="8" spans="2:9" ht="20.1" customHeight="1">
      <c r="B8" s="110" t="s">
        <v>2</v>
      </c>
      <c r="C8" s="111">
        <v>0.040000000000000001</v>
      </c>
      <c r="D8" s="112">
        <f>Impu.ICIO.Mun.Anio3/100</f>
        <v>0.040000000000000001</v>
      </c>
      <c r="E8" s="112">
        <f>Impu.ICIO.Mun.Anio2/100</f>
        <v>0.040000000000000001</v>
      </c>
      <c r="F8" s="112">
        <f>IFERROR((E8/D8)-1,0)</f>
        <v>0</v>
      </c>
      <c r="G8" s="112">
        <f>Impu.ICIO.Mun.Anio1/100</f>
        <v>0.040000000000000001</v>
      </c>
      <c r="H8" s="112">
        <f>IFERROR((G8/E8)-1,0)</f>
        <v>0</v>
      </c>
      <c r="I8"/>
    </row>
    <row r="9" spans="2:9" ht="20.1" customHeight="1">
      <c r="B9" s="113" t="s">
        <v>3</v>
      </c>
      <c r="C9" s="114" t="s">
        <v>4</v>
      </c>
      <c r="D9" s="115">
        <f>Impu.IngresoICIO.Mun.Anio3</f>
        <v>5135220.5199999996</v>
      </c>
      <c r="E9" s="115">
        <f>Impu.IngresoICIO.Mun.Anio2</f>
        <v>2347362.5600000001</v>
      </c>
      <c r="F9" s="116">
        <f>IFERROR((E9/D9)-1,0)</f>
        <v>-0.5428896284282646</v>
      </c>
      <c r="G9" s="115">
        <f>Impu.IngresoICIO.Mun.Anio1</f>
        <v>2562536.5699999998</v>
      </c>
      <c r="H9" s="117">
        <f>IFERROR((G9/E9)-1,0)</f>
        <v>0.091666286949724451</v>
      </c>
      <c r="I9"/>
    </row>
    <row r="10" spans="2:9" s="118" customFormat="1" ht="15" customHeight="1">
      <c r="B10" s="119"/>
      <c r="C10" s="120"/>
      <c r="D10" s="121"/>
      <c r="E10" s="121"/>
      <c r="F10" s="122"/>
      <c r="G10" s="121"/>
      <c r="H10" s="123"/>
      <c r="I10"/>
    </row>
    <row r="11" spans="2:9" ht="15" customHeight="1">
      <c r="B11" s="118"/>
      <c r="C11" s="118"/>
      <c r="D11" s="118"/>
      <c r="E11" s="118"/>
      <c r="F11" s="118"/>
      <c r="G11" s="118"/>
      <c r="H11" s="118"/>
      <c r="I11"/>
    </row>
    <row r="12" spans="2:9" ht="24" thickBot="1">
      <c r="B12" s="124" t="s">
        <v>5</v>
      </c>
      <c r="C12" s="124"/>
      <c r="D12" s="124"/>
      <c r="E12" s="124"/>
      <c r="F12" s="124"/>
      <c r="G12" s="124"/>
      <c r="H12" s="124"/>
      <c r="I12"/>
    </row>
    <row r="13" spans="2:9" ht="12.75">
      <c r="B13" s="118"/>
      <c r="C13" s="118"/>
      <c r="D13" s="118"/>
      <c r="E13" s="118"/>
      <c r="F13" s="118"/>
      <c r="G13" s="118"/>
      <c r="H13" s="118"/>
      <c r="I13"/>
    </row>
    <row r="14" spans="2:9" ht="12.75">
      <c r="B14" s="125">
        <f>D7</f>
        <v>2018</v>
      </c>
      <c r="C14" s="126">
        <f>D9</f>
        <v>5135220.5199999996</v>
      </c>
      <c r="D14" s="118"/>
      <c r="E14" s="118"/>
      <c r="F14" s="118"/>
      <c r="G14" s="118"/>
      <c r="H14" s="118"/>
      <c r="I14"/>
    </row>
    <row r="15" spans="2:9" ht="12.75">
      <c r="B15" s="125">
        <f>E7</f>
        <v>2019</v>
      </c>
      <c r="C15" s="126">
        <f>E9</f>
        <v>2347362.5600000001</v>
      </c>
      <c r="D15" s="118"/>
      <c r="E15" s="118"/>
      <c r="F15" s="118"/>
      <c r="G15" s="118"/>
      <c r="H15" s="118"/>
      <c r="I15"/>
    </row>
    <row r="16" spans="2:9" ht="12.75">
      <c r="B16" s="125">
        <f>G7</f>
        <v>2020</v>
      </c>
      <c r="C16" s="126">
        <f>G9</f>
        <v>2562536.5699999998</v>
      </c>
      <c r="D16" s="118"/>
      <c r="E16" s="118"/>
      <c r="F16" s="118"/>
      <c r="G16" s="118"/>
      <c r="H16" s="118"/>
      <c r="I16"/>
    </row>
    <row r="17" spans="2:9" ht="12.75">
      <c r="B17" s="118"/>
      <c r="C17" s="118"/>
      <c r="D17" s="118"/>
      <c r="E17" s="118"/>
      <c r="F17" s="118"/>
      <c r="G17" s="118"/>
      <c r="H17" s="118"/>
      <c r="I17"/>
    </row>
    <row r="18" spans="2:9" ht="12.75">
      <c r="B18" s="118"/>
      <c r="C18" s="118"/>
      <c r="D18" s="118"/>
      <c r="E18" s="118"/>
      <c r="F18" s="118"/>
      <c r="G18" s="118"/>
      <c r="H18" s="118"/>
      <c r="I18"/>
    </row>
    <row r="19" spans="2:9" ht="12.75">
      <c r="B19" s="118"/>
      <c r="C19" s="118"/>
      <c r="D19" s="118"/>
      <c r="E19" s="118"/>
      <c r="F19" s="118"/>
      <c r="G19" s="118"/>
      <c r="H19" s="118"/>
      <c r="I19"/>
    </row>
    <row r="20" spans="2:9" ht="12.75">
      <c r="B20" s="118"/>
      <c r="C20" s="118"/>
      <c r="D20" s="118"/>
      <c r="E20" s="118"/>
      <c r="F20" s="118"/>
      <c r="G20" s="118"/>
      <c r="H20" s="118"/>
      <c r="I20"/>
    </row>
    <row r="21" spans="2:9" ht="12.75">
      <c r="B21" s="118"/>
      <c r="C21" s="118"/>
      <c r="D21" s="118"/>
      <c r="E21" s="118"/>
      <c r="F21" s="118"/>
      <c r="G21" s="118"/>
      <c r="H21" s="118"/>
      <c r="I21"/>
    </row>
    <row r="22" spans="2:9" ht="12.75">
      <c r="B22" s="118"/>
      <c r="C22" s="118"/>
      <c r="D22" s="118"/>
      <c r="E22" s="118"/>
      <c r="F22" s="118"/>
      <c r="G22" s="118"/>
      <c r="H22" s="118"/>
      <c r="I22"/>
    </row>
    <row r="23" spans="2:9" ht="12.75">
      <c r="B23" s="118"/>
      <c r="C23" s="118"/>
      <c r="D23" s="118"/>
      <c r="E23" s="118"/>
      <c r="F23" s="118"/>
      <c r="G23" s="118"/>
      <c r="H23" s="118"/>
      <c r="I23"/>
    </row>
    <row r="24" spans="2:9" ht="12.75">
      <c r="B24" s="118"/>
      <c r="C24" s="118"/>
      <c r="D24" s="118"/>
      <c r="E24" s="118"/>
      <c r="F24" s="118"/>
      <c r="G24" s="118"/>
      <c r="H24" s="118"/>
      <c r="I24"/>
    </row>
    <row r="25" spans="2:9" ht="12.75">
      <c r="B25" s="118"/>
      <c r="C25" s="118"/>
      <c r="D25" s="118"/>
      <c r="E25" s="118"/>
      <c r="F25" s="118"/>
      <c r="G25" s="118"/>
      <c r="H25" s="118"/>
      <c r="I25"/>
    </row>
    <row r="26" spans="2:9" ht="12.75">
      <c r="B26" s="118"/>
      <c r="C26" s="118"/>
      <c r="D26" s="118"/>
      <c r="E26" s="118"/>
      <c r="F26" s="118"/>
      <c r="G26" s="118"/>
      <c r="H26" s="118"/>
      <c r="I26"/>
    </row>
    <row r="27" spans="2:9" ht="12.75">
      <c r="B27" s="118"/>
      <c r="C27" s="118"/>
      <c r="D27" s="118"/>
      <c r="E27" s="118"/>
      <c r="F27" s="118"/>
      <c r="G27" s="118"/>
      <c r="H27" s="118"/>
      <c r="I27"/>
    </row>
    <row r="28" spans="2:9" ht="12.75">
      <c r="B28" s="118"/>
      <c r="C28" s="118"/>
      <c r="D28" s="118"/>
      <c r="E28" s="118"/>
      <c r="F28" s="118"/>
      <c r="G28" s="118"/>
      <c r="H28" s="118"/>
      <c r="I28"/>
    </row>
    <row r="29" spans="2:9" ht="12.75">
      <c r="B29" s="118"/>
      <c r="C29" s="118"/>
      <c r="D29" s="118"/>
      <c r="E29" s="118"/>
      <c r="F29" s="118"/>
      <c r="G29" s="118"/>
      <c r="H29" s="118"/>
      <c r="I29"/>
    </row>
    <row r="30" spans="2:9" ht="12.75">
      <c r="B30" s="118"/>
      <c r="C30" s="118"/>
      <c r="D30" s="118"/>
      <c r="E30" s="118"/>
      <c r="F30" s="118"/>
      <c r="G30" s="118"/>
      <c r="H30" s="118"/>
      <c r="I30"/>
    </row>
    <row r="31" spans="2:9" ht="12.75">
      <c r="B31" s="118"/>
      <c r="C31" s="118"/>
      <c r="D31" s="118"/>
      <c r="E31" s="118"/>
      <c r="F31" s="118"/>
      <c r="G31" s="118"/>
      <c r="H31" s="118"/>
      <c r="I31"/>
    </row>
    <row r="32" spans="2:9" ht="12.75">
      <c r="B32" s="118"/>
      <c r="C32" s="118"/>
      <c r="D32" s="118"/>
      <c r="E32" s="118"/>
      <c r="F32" s="118"/>
      <c r="G32" s="118"/>
      <c r="H32" s="118"/>
      <c r="I32"/>
    </row>
    <row r="33" spans="2:9" ht="12.75">
      <c r="B33" s="118"/>
      <c r="C33" s="118"/>
      <c r="D33" s="118"/>
      <c r="E33" s="118"/>
      <c r="F33" s="118"/>
      <c r="G33" s="118"/>
      <c r="H33" s="118"/>
      <c r="I33"/>
    </row>
    <row r="34" spans="2:9" ht="12.75">
      <c r="B34" s="118"/>
      <c r="C34" s="118"/>
      <c r="D34" s="118"/>
      <c r="E34" s="118"/>
      <c r="F34" s="118"/>
      <c r="G34" s="118"/>
      <c r="H34" s="118"/>
      <c r="I34"/>
    </row>
    <row r="35" spans="2:9" ht="12.75">
      <c r="B35" s="118"/>
      <c r="C35" s="118"/>
      <c r="D35" s="118"/>
      <c r="E35" s="118"/>
      <c r="F35" s="118"/>
      <c r="G35" s="118"/>
      <c r="H35" s="118"/>
      <c r="I35"/>
    </row>
    <row r="36" spans="2:9" ht="15" customHeight="1">
      <c r="B36" s="127" t="str">
        <f>CONCATENATE("Fuentes: Ministerio de Hacienda. INE Censo de inmuebles actualizado a ",Ctxt.MI.CensoInmuebles)</f>
        <v>Fuentes: Ministerio de Hacienda. INE Censo de inmuebles actualizado a 2011</v>
      </c>
      <c r="C36" s="127"/>
      <c r="D36" s="127"/>
      <c r="E36" s="127"/>
      <c r="F36" s="127"/>
      <c r="G36" s="127"/>
      <c r="H36" s="127"/>
      <c r="I36"/>
    </row>
  </sheetData>
  <sheetProtection selectLockedCells="1" selectUnlockedCells="1"/>
  <mergeCells count="6">
    <mergeCell ref="B7:C7"/>
    <mergeCell ref="B12:H12"/>
    <mergeCell ref="B36:H36"/>
    <mergeCell ref="B6:H6"/>
    <mergeCell ref="B2:H2"/>
    <mergeCell ref="B5:H5"/>
  </mergeCells>
  <printOptions horizontalCentered="1"/>
  <pageMargins left="0" right="0" top="0.393700787401575" bottom="0.314960634614539" header="0.314960634614539" footer="0.314960634614539"/>
  <pageSetup orientation="portrait" paperSize="9" scale="94" r:id="rId2"/>
  <ignoredErrors>
    <ignoredError sqref="A1:I36" numberStoredAsText="1"/>
    <ignoredError sqref="A1:I36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R489"/>
  <sheetViews>
    <sheetView workbookViewId="0" topLeftCell="A1">
      <pane ySplit="2" topLeftCell="A3" activePane="bottomLeft" state="frozen"/>
      <selection pane="topLeft" activeCell="C1" sqref="C1"/>
      <selection pane="bottomLeft" activeCell="B10" sqref="B10"/>
    </sheetView>
  </sheetViews>
  <sheetFormatPr defaultColWidth="11.4242857142857" defaultRowHeight="15" customHeight="1"/>
  <cols>
    <col min="1" max="1" width="21" style="103" bestFit="1" customWidth="1"/>
    <col min="2" max="2" width="24.8571428571429" style="44" bestFit="1" customWidth="1"/>
    <col min="3" max="3" width="2.85714285714286" style="44" customWidth="1"/>
    <col min="4" max="4" width="13.4285714285714" style="103" customWidth="1"/>
    <col min="5" max="5" width="14.4285714285714" style="104" customWidth="1"/>
    <col min="6" max="6" width="75.4285714285714" style="105" bestFit="1" customWidth="1"/>
    <col min="7" max="7" width="13.7142857142857" style="106" bestFit="1" customWidth="1"/>
    <col min="8" max="9" width="13.7142857142857" style="103" bestFit="1" customWidth="1"/>
    <col min="10" max="10" width="13.7142857142857" style="106" bestFit="1" customWidth="1"/>
    <col min="11" max="12" width="13.7142857142857" style="103" bestFit="1" customWidth="1"/>
    <col min="13" max="13" width="15.2857142857143" style="106" bestFit="1" customWidth="1"/>
    <col min="14" max="15" width="15.2857142857143" style="103" bestFit="1" customWidth="1"/>
    <col min="16" max="16" width="16.4285714285714" style="106" bestFit="1" customWidth="1"/>
    <col min="17" max="17" width="16.4285714285714" style="103" bestFit="1" customWidth="1"/>
    <col min="18" max="18" width="16.4285714285714" style="44" bestFit="1" customWidth="1"/>
    <col min="19" max="19" width="11.4285714285714" style="44"/>
    <col min="20" max="20" width="11.4285714285714" style="103" customWidth="1"/>
    <col min="21" max="21" width="25.4285714285714" style="103" bestFit="1" customWidth="1"/>
    <col min="22" max="22" width="11.4285714285714" style="103" customWidth="1"/>
    <col min="23" max="16384" width="11.4285714285714" style="103"/>
  </cols>
  <sheetData>
    <row r="1" spans="1:18" ht="15.75" thickBot="1">
      <c r="A1" s="1" t="s">
        <v>6</v>
      </c>
      <c r="B1" s="2"/>
      <c r="E1" s="3" t="s">
        <v>7</v>
      </c>
      <c r="F1" s="3" t="s">
        <v>8</v>
      </c>
      <c r="G1" s="4" t="s">
        <v>9</v>
      </c>
      <c r="H1" s="5"/>
      <c r="I1" s="6"/>
      <c r="J1" s="7" t="s">
        <v>10</v>
      </c>
      <c r="K1" s="7"/>
      <c r="L1" s="8"/>
      <c r="M1" s="9" t="s">
        <v>11</v>
      </c>
      <c r="N1" s="9"/>
      <c r="O1" s="10"/>
      <c r="P1" s="11" t="s">
        <v>12</v>
      </c>
      <c r="Q1" s="11"/>
      <c r="R1" s="12"/>
    </row>
    <row r="2" spans="1:18" ht="15.75" thickBot="1">
      <c r="A2" s="13"/>
      <c r="B2" s="14"/>
      <c r="D2" s="15"/>
      <c r="E2" s="16"/>
      <c r="F2" s="16"/>
      <c r="G2" s="17">
        <f>Ctxt.MI.Anio3</f>
        <v>2018</v>
      </c>
      <c r="H2" s="18">
        <f>Ctxt.MI.Anio2</f>
        <v>2019</v>
      </c>
      <c r="I2" s="18">
        <f>Ctxt.MI.Anio1</f>
        <v>2020</v>
      </c>
      <c r="J2" s="19">
        <f>Ctxt.MI.Anio3</f>
        <v>2018</v>
      </c>
      <c r="K2" s="20">
        <f>Ctxt.MI.Anio2</f>
        <v>2019</v>
      </c>
      <c r="L2" s="20">
        <f>Ctxt.MI.Anio1</f>
        <v>2020</v>
      </c>
      <c r="M2" s="21">
        <f>Ctxt.MI.Anio3</f>
        <v>2018</v>
      </c>
      <c r="N2" s="22">
        <f>Ctxt.MI.Anio2</f>
        <v>2019</v>
      </c>
      <c r="O2" s="22">
        <f>Ctxt.MI.Anio1</f>
        <v>2020</v>
      </c>
      <c r="P2" s="23">
        <f>Ctxt.MI.Anio3</f>
        <v>2018</v>
      </c>
      <c r="Q2" s="24">
        <f>Ctxt.MI.Anio2</f>
        <v>2019</v>
      </c>
      <c r="R2" s="25">
        <f>Ctxt.MI.Anio1</f>
        <v>2020</v>
      </c>
    </row>
    <row r="3" spans="1:18" ht="15.75" thickBot="1">
      <c r="A3" s="26" t="s">
        <v>13</v>
      </c>
      <c r="B3" s="27" t="s">
        <v>89</v>
      </c>
      <c r="D3" s="28" t="s">
        <v>15</v>
      </c>
      <c r="E3" s="29"/>
      <c r="F3" s="30" t="s">
        <v>16</v>
      </c>
      <c r="G3" s="31">
        <v>95550</v>
      </c>
      <c r="H3" s="32">
        <v>95814</v>
      </c>
      <c r="I3" s="33">
        <v>96113</v>
      </c>
      <c r="J3" s="34">
        <v>6578079</v>
      </c>
      <c r="K3" s="32">
        <v>6663394</v>
      </c>
      <c r="L3" s="35">
        <v>6779888</v>
      </c>
      <c r="M3" s="31">
        <v>13647342</v>
      </c>
      <c r="N3" s="32">
        <v>13633293</v>
      </c>
      <c r="O3" s="33">
        <v>13810828</v>
      </c>
      <c r="P3" s="34">
        <v>46722980</v>
      </c>
      <c r="Q3" s="32">
        <v>47026208</v>
      </c>
      <c r="R3" s="33">
        <v>47450795</v>
      </c>
    </row>
    <row r="4" spans="1:18" ht="15">
      <c r="A4" s="36" t="s">
        <v>17</v>
      </c>
      <c r="B4" s="37" t="s">
        <v>93</v>
      </c>
      <c r="F4" s="38" t="s">
        <v>19</v>
      </c>
      <c r="G4" s="39">
        <v>36098</v>
      </c>
      <c r="H4" s="40">
        <v>36098</v>
      </c>
      <c r="I4" s="41">
        <v>36098</v>
      </c>
      <c r="J4" s="42">
        <v>3015371</v>
      </c>
      <c r="K4" s="40">
        <v>3015371</v>
      </c>
      <c r="L4" s="43">
        <v>3015371</v>
      </c>
      <c r="M4" s="39">
        <v>7063057</v>
      </c>
      <c r="N4" s="40">
        <v>7021758</v>
      </c>
      <c r="O4" s="41">
        <v>7048914</v>
      </c>
      <c r="P4" s="42">
        <v>26377857</v>
      </c>
      <c r="Q4" s="40">
        <v>26377857</v>
      </c>
      <c r="R4" s="41">
        <v>26377857</v>
      </c>
    </row>
    <row r="5" spans="1:18" ht="15">
      <c r="A5" s="36" t="s">
        <v>20</v>
      </c>
      <c r="B5" s="37" t="s">
        <v>92</v>
      </c>
      <c r="D5" s="44"/>
      <c r="F5" s="38" t="s">
        <v>22</v>
      </c>
      <c r="G5" s="39"/>
      <c r="H5" s="40"/>
      <c r="I5" s="41"/>
      <c r="J5" s="42">
        <v>6459763</v>
      </c>
      <c r="K5" s="40">
        <v>6561204</v>
      </c>
      <c r="L5" s="43">
        <v>6586928</v>
      </c>
      <c r="M5" s="39">
        <v>13317349</v>
      </c>
      <c r="N5" s="40">
        <v>13334704</v>
      </c>
      <c r="O5" s="41">
        <v>12584483</v>
      </c>
      <c r="P5" s="42">
        <v>44473303</v>
      </c>
      <c r="Q5" s="40">
        <v>44978605</v>
      </c>
      <c r="R5" s="41">
        <v>40558623</v>
      </c>
    </row>
    <row r="6" spans="1:18" ht="15">
      <c r="A6" s="36" t="s">
        <v>23</v>
      </c>
      <c r="B6" s="37">
        <v>2020</v>
      </c>
      <c r="D6" s="44"/>
      <c r="F6" s="38" t="s">
        <v>24</v>
      </c>
      <c r="G6" s="39"/>
      <c r="H6" s="40"/>
      <c r="I6" s="41"/>
      <c r="J6" s="42">
        <v>2956983</v>
      </c>
      <c r="K6" s="40">
        <v>2968702</v>
      </c>
      <c r="L6" s="43">
        <v>2921504</v>
      </c>
      <c r="M6" s="39">
        <v>6893747</v>
      </c>
      <c r="N6" s="40">
        <v>6851475</v>
      </c>
      <c r="O6" s="41">
        <v>6366643</v>
      </c>
      <c r="P6" s="42">
        <v>24997414</v>
      </c>
      <c r="Q6" s="40">
        <v>25124631</v>
      </c>
      <c r="R6" s="41">
        <v>22391763</v>
      </c>
    </row>
    <row r="7" spans="1:18" ht="15">
      <c r="A7" s="36" t="s">
        <v>25</v>
      </c>
      <c r="B7" s="37">
        <v>2019</v>
      </c>
      <c r="F7" s="38" t="s">
        <v>26</v>
      </c>
      <c r="G7" s="39"/>
      <c r="H7" s="40"/>
      <c r="I7" s="41"/>
      <c r="J7" s="42">
        <v>6578079</v>
      </c>
      <c r="K7" s="40">
        <v>6663394</v>
      </c>
      <c r="L7" s="43">
        <v>6779888</v>
      </c>
      <c r="M7" s="39">
        <v>12771741</v>
      </c>
      <c r="N7" s="40">
        <v>13002997</v>
      </c>
      <c r="O7" s="41">
        <v>13176478</v>
      </c>
      <c r="P7" s="42">
        <v>43876338</v>
      </c>
      <c r="Q7" s="40">
        <v>44162951</v>
      </c>
      <c r="R7" s="41">
        <v>44569094</v>
      </c>
    </row>
    <row r="8" spans="1:18" ht="15.75" thickBot="1">
      <c r="A8" s="36" t="s">
        <v>27</v>
      </c>
      <c r="B8" s="37">
        <v>2018</v>
      </c>
      <c r="E8" s="45"/>
      <c r="F8" s="46" t="s">
        <v>28</v>
      </c>
      <c r="G8" s="47"/>
      <c r="H8" s="48"/>
      <c r="I8" s="49"/>
      <c r="J8" s="50">
        <v>3015371</v>
      </c>
      <c r="K8" s="51">
        <v>3015371</v>
      </c>
      <c r="L8" s="52">
        <v>3015371</v>
      </c>
      <c r="M8" s="53">
        <v>6632927</v>
      </c>
      <c r="N8" s="51">
        <v>6712360</v>
      </c>
      <c r="O8" s="54">
        <v>6739516</v>
      </c>
      <c r="P8" s="50">
        <v>24932828</v>
      </c>
      <c r="Q8" s="51">
        <v>24932828</v>
      </c>
      <c r="R8" s="54">
        <v>24932828</v>
      </c>
    </row>
    <row r="9" spans="1:18" ht="15.75" thickBot="1">
      <c r="A9" s="36" t="s">
        <v>29</v>
      </c>
      <c r="B9" s="37" t="s">
        <v>101</v>
      </c>
      <c r="D9" s="28" t="s">
        <v>30</v>
      </c>
      <c r="E9" s="55"/>
      <c r="F9" s="56" t="s">
        <v>31</v>
      </c>
      <c r="G9" s="57">
        <v>0.40000000000000002</v>
      </c>
      <c r="H9" s="58">
        <v>0.40000000000000002</v>
      </c>
      <c r="I9" s="59">
        <v>0.40000000000000002</v>
      </c>
      <c r="J9" s="60">
        <v>0.40000000000000002</v>
      </c>
      <c r="K9" s="58">
        <v>0.40000000000000002</v>
      </c>
      <c r="L9" s="59">
        <v>0.40000000000000002</v>
      </c>
      <c r="M9" s="61">
        <v>77.545000000000002</v>
      </c>
      <c r="N9" s="62">
        <v>78.093999999999994</v>
      </c>
      <c r="O9" s="63">
        <v>79.165999999999997</v>
      </c>
      <c r="P9" s="61">
        <v>4503.1099999999997</v>
      </c>
      <c r="Q9" s="62">
        <v>4480.5529999999999</v>
      </c>
      <c r="R9" s="64">
        <v>4472.8519999999999</v>
      </c>
    </row>
    <row r="10" spans="1:18" ht="15">
      <c r="A10" s="36" t="s">
        <v>32</v>
      </c>
      <c r="B10" s="37" t="s">
        <v>88</v>
      </c>
      <c r="E10" s="36"/>
      <c r="F10" s="65" t="s">
        <v>34</v>
      </c>
      <c r="G10" s="66">
        <v>0</v>
      </c>
      <c r="H10" s="67">
        <v>0.96999999999999997</v>
      </c>
      <c r="I10" s="68">
        <v>0</v>
      </c>
      <c r="J10" s="69">
        <v>0</v>
      </c>
      <c r="K10" s="67">
        <v>0.96999999999999997</v>
      </c>
      <c r="L10" s="68">
        <v>0</v>
      </c>
      <c r="M10" s="66">
        <v>25.920000000000002</v>
      </c>
      <c r="N10" s="70">
        <v>24.59</v>
      </c>
      <c r="O10" s="71">
        <v>26.539999999999999</v>
      </c>
      <c r="P10" s="66">
        <v>1885.1199999999999</v>
      </c>
      <c r="Q10" s="70">
        <v>1184.6900000000001</v>
      </c>
      <c r="R10" s="68">
        <v>1118.6099999999999</v>
      </c>
    </row>
    <row r="11" spans="1:18" ht="15">
      <c r="A11" s="36" t="s">
        <v>35</v>
      </c>
      <c r="B11" s="72">
        <v>44400</v>
      </c>
      <c r="E11" s="36"/>
      <c r="F11" s="65" t="s">
        <v>36</v>
      </c>
      <c r="G11" s="66">
        <v>2009</v>
      </c>
      <c r="H11" s="67">
        <v>2009</v>
      </c>
      <c r="I11" s="68">
        <v>2009</v>
      </c>
      <c r="J11" s="69"/>
      <c r="K11" s="67"/>
      <c r="L11" s="68"/>
      <c r="M11" s="66"/>
      <c r="N11" s="70"/>
      <c r="O11" s="71"/>
      <c r="P11" s="66"/>
      <c r="Q11" s="70"/>
      <c r="R11" s="68"/>
    </row>
    <row r="12" spans="1:18" ht="15">
      <c r="A12" s="36" t="s">
        <v>37</v>
      </c>
      <c r="B12" s="72">
        <v>43831</v>
      </c>
      <c r="E12" s="36"/>
      <c r="F12" s="65" t="s">
        <v>38</v>
      </c>
      <c r="G12" s="66">
        <v>0.33000000000000002</v>
      </c>
      <c r="H12" s="67">
        <v>0.33000000000000002</v>
      </c>
      <c r="I12" s="68">
        <v>0.33000000000000002</v>
      </c>
      <c r="J12" s="69">
        <v>0.33000000000000002</v>
      </c>
      <c r="K12" s="67">
        <v>0.33000000000000002</v>
      </c>
      <c r="L12" s="68">
        <v>0.33000000000000002</v>
      </c>
      <c r="M12" s="66">
        <v>87.587000000000003</v>
      </c>
      <c r="N12" s="70">
        <v>88.906999999999996</v>
      </c>
      <c r="O12" s="71">
        <v>90.311999999999998</v>
      </c>
      <c r="P12" s="66">
        <v>4714.6610000000001</v>
      </c>
      <c r="Q12" s="70">
        <v>4705.5749999999998</v>
      </c>
      <c r="R12" s="68">
        <v>4709.0389999999998</v>
      </c>
    </row>
    <row r="13" spans="1:18" ht="15">
      <c r="A13" s="36" t="s">
        <v>39</v>
      </c>
      <c r="B13" s="37">
        <v>2011</v>
      </c>
      <c r="E13" s="36"/>
      <c r="F13" s="73" t="s">
        <v>40</v>
      </c>
      <c r="G13" s="66">
        <v>0.66000000000000003</v>
      </c>
      <c r="H13" s="67">
        <v>0.66000000000000003</v>
      </c>
      <c r="I13" s="68">
        <v>0.66000000000000003</v>
      </c>
      <c r="J13" s="69">
        <v>0.66000000000000003</v>
      </c>
      <c r="K13" s="67">
        <v>0.66000000000000003</v>
      </c>
      <c r="L13" s="68">
        <v>0.66000000000000003</v>
      </c>
      <c r="M13" s="66">
        <v>132.33799999999999</v>
      </c>
      <c r="N13" s="70">
        <v>134.22900000000001</v>
      </c>
      <c r="O13" s="71">
        <v>135.62700000000001</v>
      </c>
      <c r="P13" s="66">
        <v>6476.0410000000002</v>
      </c>
      <c r="Q13" s="70">
        <v>6500.3710000000001</v>
      </c>
      <c r="R13" s="68">
        <v>6535.5379999999996</v>
      </c>
    </row>
    <row r="14" spans="1:18" ht="15.75" thickBot="1">
      <c r="A14" s="74" t="s">
        <v>41</v>
      </c>
      <c r="B14" s="75" t="s">
        <v>100</v>
      </c>
      <c r="E14" s="36"/>
      <c r="F14" s="65" t="s">
        <v>43</v>
      </c>
      <c r="G14" s="66">
        <v>1.9099999999999999</v>
      </c>
      <c r="H14" s="67">
        <v>1.9099999999999999</v>
      </c>
      <c r="I14" s="68">
        <v>1.9099999999999999</v>
      </c>
      <c r="J14" s="69">
        <v>1.9099999999999999</v>
      </c>
      <c r="K14" s="67">
        <v>1.9099999999999999</v>
      </c>
      <c r="L14" s="68">
        <v>1.9099999999999999</v>
      </c>
      <c r="M14" s="66">
        <v>338.56</v>
      </c>
      <c r="N14" s="70">
        <v>345.75</v>
      </c>
      <c r="O14" s="71">
        <v>350.70999999999998</v>
      </c>
      <c r="P14" s="66">
        <v>9814.5499999999993</v>
      </c>
      <c r="Q14" s="70">
        <v>9826.2299999999996</v>
      </c>
      <c r="R14" s="68">
        <v>9860.5400000000009</v>
      </c>
    </row>
    <row r="15" spans="1:18" ht="15">
      <c r="A15" s="44"/>
      <c r="E15" s="36"/>
      <c r="F15" s="65" t="s">
        <v>44</v>
      </c>
      <c r="G15" s="66">
        <v>1.3899999999999999</v>
      </c>
      <c r="H15" s="67">
        <v>1.3899999999999999</v>
      </c>
      <c r="I15" s="68">
        <v>1.3899999999999999</v>
      </c>
      <c r="J15" s="69">
        <v>1.3899999999999999</v>
      </c>
      <c r="K15" s="67">
        <v>1.3899999999999999</v>
      </c>
      <c r="L15" s="68">
        <v>1.3899999999999999</v>
      </c>
      <c r="M15" s="66">
        <v>216.88999999999999</v>
      </c>
      <c r="N15" s="70">
        <v>220.53999999999999</v>
      </c>
      <c r="O15" s="71">
        <v>223.03</v>
      </c>
      <c r="P15" s="66">
        <v>8486.6200000000008</v>
      </c>
      <c r="Q15" s="70">
        <v>8494.8099999999995</v>
      </c>
      <c r="R15" s="68">
        <v>8517.2999999999993</v>
      </c>
    </row>
    <row r="16" spans="1:18" ht="15">
      <c r="A16" s="44"/>
      <c r="E16" s="36"/>
      <c r="F16" s="65" t="s">
        <v>45</v>
      </c>
      <c r="G16" s="66">
        <v>18.550000000000001</v>
      </c>
      <c r="H16" s="67">
        <v>17.670000000000002</v>
      </c>
      <c r="I16" s="68">
        <v>17.670000000000002</v>
      </c>
      <c r="J16" s="69">
        <v>18.550000000000001</v>
      </c>
      <c r="K16" s="67">
        <v>17.670000000000002</v>
      </c>
      <c r="L16" s="68">
        <v>17.670000000000002</v>
      </c>
      <c r="M16" s="66">
        <v>2691.4699999999998</v>
      </c>
      <c r="N16" s="70">
        <v>2745.4400000000001</v>
      </c>
      <c r="O16" s="71">
        <v>2770.8299999999999</v>
      </c>
      <c r="P16" s="66">
        <v>118784.22</v>
      </c>
      <c r="Q16" s="70">
        <v>118787.06</v>
      </c>
      <c r="R16" s="68">
        <v>118926.91</v>
      </c>
    </row>
    <row r="17" spans="1:18" ht="15">
      <c r="A17" s="44"/>
      <c r="E17" s="36"/>
      <c r="F17" s="73" t="s">
        <v>46</v>
      </c>
      <c r="G17" s="66">
        <v>50.100000000000001</v>
      </c>
      <c r="H17" s="67">
        <v>47.710000000000001</v>
      </c>
      <c r="I17" s="68">
        <v>47.710000000000001</v>
      </c>
      <c r="J17" s="69">
        <v>50.100000000000001</v>
      </c>
      <c r="K17" s="67">
        <v>47.710000000000001</v>
      </c>
      <c r="L17" s="68">
        <v>47.710000000000001</v>
      </c>
      <c r="M17" s="66">
        <v>7408.5799999999999</v>
      </c>
      <c r="N17" s="70">
        <v>7556.8599999999997</v>
      </c>
      <c r="O17" s="71">
        <v>7632.0100000000002</v>
      </c>
      <c r="P17" s="66">
        <v>320227.5</v>
      </c>
      <c r="Q17" s="70">
        <v>320234.15000000002</v>
      </c>
      <c r="R17" s="68">
        <v>320648.89000000001</v>
      </c>
    </row>
    <row r="18" spans="1:18" ht="15">
      <c r="A18" s="44"/>
      <c r="E18" s="36"/>
      <c r="F18" s="65" t="s">
        <v>47</v>
      </c>
      <c r="G18" s="66">
        <v>105.75</v>
      </c>
      <c r="H18" s="67">
        <v>100.72</v>
      </c>
      <c r="I18" s="68">
        <v>100.72</v>
      </c>
      <c r="J18" s="69">
        <v>105.75</v>
      </c>
      <c r="K18" s="67">
        <v>100.72</v>
      </c>
      <c r="L18" s="68">
        <v>100.72</v>
      </c>
      <c r="M18" s="66">
        <v>15727.18</v>
      </c>
      <c r="N18" s="70">
        <v>16043.790000000001</v>
      </c>
      <c r="O18" s="71">
        <v>16208</v>
      </c>
      <c r="P18" s="66">
        <v>674950.17000000004</v>
      </c>
      <c r="Q18" s="70">
        <v>675010.51000000001</v>
      </c>
      <c r="R18" s="68">
        <v>675874.34999999998</v>
      </c>
    </row>
    <row r="19" spans="1:18" ht="15">
      <c r="A19" s="44"/>
      <c r="E19" s="36"/>
      <c r="F19" s="65" t="s">
        <v>48</v>
      </c>
      <c r="G19" s="66">
        <v>131.72999999999999</v>
      </c>
      <c r="H19" s="67">
        <v>125.45</v>
      </c>
      <c r="I19" s="68">
        <v>125.45</v>
      </c>
      <c r="J19" s="69">
        <v>131.72999999999999</v>
      </c>
      <c r="K19" s="67">
        <v>125.45</v>
      </c>
      <c r="L19" s="68">
        <v>125.45</v>
      </c>
      <c r="M19" s="66">
        <v>20009.560000000001</v>
      </c>
      <c r="N19" s="70">
        <v>20415.240000000002</v>
      </c>
      <c r="O19" s="71">
        <v>20633.279999999999</v>
      </c>
      <c r="P19" s="66">
        <v>844921.21999999997</v>
      </c>
      <c r="Q19" s="70">
        <v>845000.13</v>
      </c>
      <c r="R19" s="68">
        <v>846124.10999999999</v>
      </c>
    </row>
    <row r="20" spans="1:18" ht="15">
      <c r="A20" s="44"/>
      <c r="E20" s="36"/>
      <c r="F20" s="73" t="s">
        <v>49</v>
      </c>
      <c r="G20" s="66">
        <v>164.63999999999999</v>
      </c>
      <c r="H20" s="67">
        <v>156.80000000000001</v>
      </c>
      <c r="I20" s="68">
        <v>156.80000000000001</v>
      </c>
      <c r="J20" s="69">
        <v>164.63999999999999</v>
      </c>
      <c r="K20" s="67">
        <v>156.80000000000001</v>
      </c>
      <c r="L20" s="68">
        <v>156.80000000000001</v>
      </c>
      <c r="M20" s="66">
        <v>25142.759999999998</v>
      </c>
      <c r="N20" s="70">
        <v>25644.77</v>
      </c>
      <c r="O20" s="71">
        <v>25954.580000000002</v>
      </c>
      <c r="P20" s="66">
        <v>1053428.27</v>
      </c>
      <c r="Q20" s="70">
        <v>1053604.8600000001</v>
      </c>
      <c r="R20" s="68">
        <v>1055312.72</v>
      </c>
    </row>
    <row r="21" spans="1:18" ht="15">
      <c r="A21" s="44"/>
      <c r="E21" s="36"/>
      <c r="F21" s="73" t="s">
        <v>50</v>
      </c>
      <c r="G21" s="66">
        <v>122.45</v>
      </c>
      <c r="H21" s="67">
        <v>116.62</v>
      </c>
      <c r="I21" s="68">
        <v>116.62</v>
      </c>
      <c r="J21" s="69">
        <v>122.45</v>
      </c>
      <c r="K21" s="67">
        <v>116.62</v>
      </c>
      <c r="L21" s="68">
        <v>116.62</v>
      </c>
      <c r="M21" s="66">
        <v>18100.099999999999</v>
      </c>
      <c r="N21" s="70">
        <v>18438.830000000002</v>
      </c>
      <c r="O21" s="71">
        <v>18638.400000000001</v>
      </c>
      <c r="P21" s="66">
        <v>777767.76000000001</v>
      </c>
      <c r="Q21" s="70">
        <v>777818.43999999994</v>
      </c>
      <c r="R21" s="68">
        <v>778761.05000000005</v>
      </c>
    </row>
    <row r="22" spans="1:18" ht="15">
      <c r="A22" s="44"/>
      <c r="E22" s="36"/>
      <c r="F22" s="73" t="s">
        <v>51</v>
      </c>
      <c r="G22" s="66">
        <v>174.40000000000001</v>
      </c>
      <c r="H22" s="67">
        <v>166.09999999999999</v>
      </c>
      <c r="I22" s="68">
        <v>166.09999999999999</v>
      </c>
      <c r="J22" s="69">
        <v>174.40000000000001</v>
      </c>
      <c r="K22" s="67">
        <v>166.09999999999999</v>
      </c>
      <c r="L22" s="68">
        <v>166.09999999999999</v>
      </c>
      <c r="M22" s="66">
        <v>25804.52</v>
      </c>
      <c r="N22" s="70">
        <v>26326.73</v>
      </c>
      <c r="O22" s="71">
        <v>26568.110000000001</v>
      </c>
      <c r="P22" s="66">
        <v>1107522.8500000001</v>
      </c>
      <c r="Q22" s="70">
        <v>1107726.53</v>
      </c>
      <c r="R22" s="68">
        <v>1109062.1699999999</v>
      </c>
    </row>
    <row r="23" spans="1:18" ht="15">
      <c r="A23" s="44"/>
      <c r="E23" s="36"/>
      <c r="F23" s="76" t="s">
        <v>52</v>
      </c>
      <c r="G23" s="66">
        <v>218</v>
      </c>
      <c r="H23" s="67">
        <v>207.62</v>
      </c>
      <c r="I23" s="68">
        <v>207.62</v>
      </c>
      <c r="J23" s="69">
        <v>218</v>
      </c>
      <c r="K23" s="67">
        <v>207.62</v>
      </c>
      <c r="L23" s="68">
        <v>207.62</v>
      </c>
      <c r="M23" s="66">
        <v>32302.41</v>
      </c>
      <c r="N23" s="70">
        <v>32954.370000000003</v>
      </c>
      <c r="O23" s="71">
        <v>33256.190000000002</v>
      </c>
      <c r="P23" s="66">
        <v>1384672.77</v>
      </c>
      <c r="Q23" s="70">
        <v>1384980.7</v>
      </c>
      <c r="R23" s="68">
        <v>1386903</v>
      </c>
    </row>
    <row r="24" spans="1:18" ht="15">
      <c r="A24" s="44"/>
      <c r="D24" s="44"/>
      <c r="E24" s="36"/>
      <c r="F24" s="76" t="s">
        <v>53</v>
      </c>
      <c r="G24" s="66">
        <v>62.149999999999999</v>
      </c>
      <c r="H24" s="67">
        <v>59.189999999999998</v>
      </c>
      <c r="I24" s="68">
        <v>59.189999999999998</v>
      </c>
      <c r="J24" s="69">
        <v>62.149999999999999</v>
      </c>
      <c r="K24" s="67">
        <v>59.189999999999998</v>
      </c>
      <c r="L24" s="68">
        <v>59.189999999999998</v>
      </c>
      <c r="M24" s="66">
        <v>9131.3400000000001</v>
      </c>
      <c r="N24" s="70">
        <v>9317.3899999999994</v>
      </c>
      <c r="O24" s="71">
        <v>9412.3899999999994</v>
      </c>
      <c r="P24" s="66">
        <v>396439.15999999997</v>
      </c>
      <c r="Q24" s="70">
        <v>396479.97999999998</v>
      </c>
      <c r="R24" s="68">
        <v>396926.65999999997</v>
      </c>
    </row>
    <row r="25" spans="1:18" ht="15">
      <c r="A25" s="44"/>
      <c r="E25" s="36"/>
      <c r="F25" s="76" t="s">
        <v>54</v>
      </c>
      <c r="G25" s="66">
        <v>122.45</v>
      </c>
      <c r="H25" s="67">
        <v>116.62</v>
      </c>
      <c r="I25" s="68">
        <v>116.62</v>
      </c>
      <c r="J25" s="69">
        <v>122.45</v>
      </c>
      <c r="K25" s="67">
        <v>116.62</v>
      </c>
      <c r="L25" s="68">
        <v>116.62</v>
      </c>
      <c r="M25" s="66">
        <v>18027.740000000002</v>
      </c>
      <c r="N25" s="70">
        <v>18396.470000000001</v>
      </c>
      <c r="O25" s="71">
        <v>18582.66</v>
      </c>
      <c r="P25" s="66">
        <v>779610.54000000004</v>
      </c>
      <c r="Q25" s="70">
        <v>779728.79000000004</v>
      </c>
      <c r="R25" s="68">
        <v>780575.5</v>
      </c>
    </row>
    <row r="26" spans="1:18" ht="15">
      <c r="A26" s="44"/>
      <c r="E26" s="36"/>
      <c r="F26" s="76" t="s">
        <v>55</v>
      </c>
      <c r="G26" s="66">
        <v>174.40000000000001</v>
      </c>
      <c r="H26" s="67">
        <v>166.09999999999999</v>
      </c>
      <c r="I26" s="68">
        <v>166.09999999999999</v>
      </c>
      <c r="J26" s="69">
        <v>174.40000000000001</v>
      </c>
      <c r="K26" s="67">
        <v>166.09999999999999</v>
      </c>
      <c r="L26" s="68">
        <v>166.09999999999999</v>
      </c>
      <c r="M26" s="66">
        <v>25666.27</v>
      </c>
      <c r="N26" s="70">
        <v>26188.439999999999</v>
      </c>
      <c r="O26" s="71">
        <v>26453.48</v>
      </c>
      <c r="P26" s="66">
        <v>1109810.6200000001</v>
      </c>
      <c r="Q26" s="70">
        <v>1110020.4199999999</v>
      </c>
      <c r="R26" s="68">
        <v>1111218</v>
      </c>
    </row>
    <row r="27" spans="1:18" ht="15">
      <c r="A27" s="44"/>
      <c r="E27" s="36"/>
      <c r="F27" s="76" t="s">
        <v>56</v>
      </c>
      <c r="G27" s="61">
        <v>218</v>
      </c>
      <c r="H27" s="62">
        <v>207.62</v>
      </c>
      <c r="I27" s="64">
        <v>207.62</v>
      </c>
      <c r="J27" s="77">
        <v>218</v>
      </c>
      <c r="K27" s="62">
        <v>207.62</v>
      </c>
      <c r="L27" s="64">
        <v>207.62</v>
      </c>
      <c r="M27" s="61">
        <v>32146.130000000001</v>
      </c>
      <c r="N27" s="62">
        <v>32798.080000000002</v>
      </c>
      <c r="O27" s="63">
        <v>33129.489999999998</v>
      </c>
      <c r="P27" s="61">
        <v>1387467.49</v>
      </c>
      <c r="Q27" s="62">
        <v>1387738.3799999999</v>
      </c>
      <c r="R27" s="64">
        <v>1389584.53</v>
      </c>
    </row>
    <row r="28" spans="1:18" ht="15">
      <c r="A28" s="44"/>
      <c r="E28" s="36"/>
      <c r="F28" s="78" t="s">
        <v>57</v>
      </c>
      <c r="G28" s="61">
        <v>25.969999999999999</v>
      </c>
      <c r="H28" s="62">
        <v>24.739999999999998</v>
      </c>
      <c r="I28" s="64">
        <v>24.739999999999998</v>
      </c>
      <c r="J28" s="77">
        <v>25.969999999999999</v>
      </c>
      <c r="K28" s="62">
        <v>24.739999999999998</v>
      </c>
      <c r="L28" s="64">
        <v>24.739999999999998</v>
      </c>
      <c r="M28" s="61">
        <v>3815.8499999999999</v>
      </c>
      <c r="N28" s="62">
        <v>3893.6300000000001</v>
      </c>
      <c r="O28" s="63">
        <v>3934.0700000000002</v>
      </c>
      <c r="P28" s="61">
        <v>164913.26000000001</v>
      </c>
      <c r="Q28" s="62">
        <v>164931.42999999999</v>
      </c>
      <c r="R28" s="64">
        <v>165136.64000000001</v>
      </c>
    </row>
    <row r="29" spans="1:18" ht="15">
      <c r="A29" s="44"/>
      <c r="E29" s="36"/>
      <c r="F29" s="78" t="s">
        <v>58</v>
      </c>
      <c r="G29" s="61">
        <v>40.82</v>
      </c>
      <c r="H29" s="62">
        <v>38.880000000000003</v>
      </c>
      <c r="I29" s="64">
        <v>38.880000000000003</v>
      </c>
      <c r="J29" s="77">
        <v>40.82</v>
      </c>
      <c r="K29" s="62">
        <v>38.880000000000003</v>
      </c>
      <c r="L29" s="64">
        <v>38.880000000000003</v>
      </c>
      <c r="M29" s="61">
        <v>6010.7600000000002</v>
      </c>
      <c r="N29" s="62">
        <v>6133.7299999999996</v>
      </c>
      <c r="O29" s="63">
        <v>6197.2200000000003</v>
      </c>
      <c r="P29" s="61">
        <v>258910.97</v>
      </c>
      <c r="Q29" s="62">
        <v>258947.42999999999</v>
      </c>
      <c r="R29" s="64">
        <v>259275.19</v>
      </c>
    </row>
    <row r="30" spans="1:18" ht="15">
      <c r="A30" s="44"/>
      <c r="E30" s="36"/>
      <c r="F30" s="78" t="s">
        <v>59</v>
      </c>
      <c r="G30" s="66">
        <v>122.45</v>
      </c>
      <c r="H30" s="67">
        <v>116.62</v>
      </c>
      <c r="I30" s="68">
        <v>116.62</v>
      </c>
      <c r="J30" s="69">
        <v>122.45</v>
      </c>
      <c r="K30" s="67">
        <v>116.62</v>
      </c>
      <c r="L30" s="68">
        <v>116.62</v>
      </c>
      <c r="M30" s="66">
        <v>17957.84</v>
      </c>
      <c r="N30" s="70">
        <v>18326.549999999999</v>
      </c>
      <c r="O30" s="71">
        <v>18519.91</v>
      </c>
      <c r="P30" s="66">
        <v>775185.79000000004</v>
      </c>
      <c r="Q30" s="70">
        <v>775339.16000000003</v>
      </c>
      <c r="R30" s="68">
        <v>776279.26000000001</v>
      </c>
    </row>
    <row r="31" spans="1:18" ht="15">
      <c r="A31" s="44"/>
      <c r="E31" s="36"/>
      <c r="F31" s="73" t="s">
        <v>60</v>
      </c>
      <c r="G31" s="66">
        <v>25.969999999999999</v>
      </c>
      <c r="H31" s="67">
        <v>24.739999999999998</v>
      </c>
      <c r="I31" s="68">
        <v>24.739999999999998</v>
      </c>
      <c r="J31" s="69">
        <v>25.969999999999999</v>
      </c>
      <c r="K31" s="67">
        <v>24.739999999999998</v>
      </c>
      <c r="L31" s="68">
        <v>24.739999999999998</v>
      </c>
      <c r="M31" s="66">
        <v>3808.5700000000002</v>
      </c>
      <c r="N31" s="70">
        <v>3886.3499999999999</v>
      </c>
      <c r="O31" s="71">
        <v>3925.8499999999999</v>
      </c>
      <c r="P31" s="66">
        <v>165187.78</v>
      </c>
      <c r="Q31" s="70">
        <v>165205.04000000001</v>
      </c>
      <c r="R31" s="68">
        <v>165396.07000000001</v>
      </c>
    </row>
    <row r="32" spans="1:18" ht="15">
      <c r="A32" s="44"/>
      <c r="E32" s="36"/>
      <c r="F32" s="73" t="s">
        <v>61</v>
      </c>
      <c r="G32" s="66">
        <v>40.82</v>
      </c>
      <c r="H32" s="67">
        <v>38.880000000000003</v>
      </c>
      <c r="I32" s="68">
        <v>38.880000000000003</v>
      </c>
      <c r="J32" s="69">
        <v>40.82</v>
      </c>
      <c r="K32" s="67">
        <v>38.880000000000003</v>
      </c>
      <c r="L32" s="68">
        <v>38.880000000000003</v>
      </c>
      <c r="M32" s="66">
        <v>5999.9399999999996</v>
      </c>
      <c r="N32" s="70">
        <v>6123.4899999999998</v>
      </c>
      <c r="O32" s="71">
        <v>6185.5900000000001</v>
      </c>
      <c r="P32" s="66">
        <v>259414.10999999999</v>
      </c>
      <c r="Q32" s="70">
        <v>259445.60999999999</v>
      </c>
      <c r="R32" s="68">
        <v>259768.70000000001</v>
      </c>
    </row>
    <row r="33" spans="1:18" ht="15">
      <c r="A33" s="44"/>
      <c r="E33" s="36"/>
      <c r="F33" s="73" t="s">
        <v>62</v>
      </c>
      <c r="G33" s="66">
        <v>122.45</v>
      </c>
      <c r="H33" s="67">
        <v>116.62</v>
      </c>
      <c r="I33" s="68">
        <v>116.62</v>
      </c>
      <c r="J33" s="69">
        <v>122.45</v>
      </c>
      <c r="K33" s="67">
        <v>116.62</v>
      </c>
      <c r="L33" s="68">
        <v>116.62</v>
      </c>
      <c r="M33" s="66">
        <v>17926.59</v>
      </c>
      <c r="N33" s="70">
        <v>18298.299999999999</v>
      </c>
      <c r="O33" s="71">
        <v>18481.490000000002</v>
      </c>
      <c r="P33" s="66">
        <v>776832.09999999998</v>
      </c>
      <c r="Q33" s="70">
        <v>776977.18000000005</v>
      </c>
      <c r="R33" s="68">
        <v>777773.70999999996</v>
      </c>
    </row>
    <row r="34" spans="1:18" ht="15">
      <c r="A34" s="44"/>
      <c r="E34" s="36"/>
      <c r="F34" s="73" t="s">
        <v>63</v>
      </c>
      <c r="G34" s="66">
        <v>6.5</v>
      </c>
      <c r="H34" s="67">
        <v>6.1900000000000004</v>
      </c>
      <c r="I34" s="68">
        <v>6.1900000000000004</v>
      </c>
      <c r="J34" s="69">
        <v>6.5</v>
      </c>
      <c r="K34" s="67">
        <v>6.1900000000000004</v>
      </c>
      <c r="L34" s="68">
        <v>6.1900000000000004</v>
      </c>
      <c r="M34" s="66">
        <v>956.10000000000002</v>
      </c>
      <c r="N34" s="70">
        <v>972.66999999999996</v>
      </c>
      <c r="O34" s="71">
        <v>981.59000000000003</v>
      </c>
      <c r="P34" s="66">
        <v>42392.690000000002</v>
      </c>
      <c r="Q34" s="70">
        <v>42403.629999999997</v>
      </c>
      <c r="R34" s="68">
        <v>42444.889999999999</v>
      </c>
    </row>
    <row r="35" spans="1:18" ht="15">
      <c r="A35" s="44"/>
      <c r="E35" s="36"/>
      <c r="F35" s="73" t="s">
        <v>64</v>
      </c>
      <c r="G35" s="66">
        <v>6.5</v>
      </c>
      <c r="H35" s="67">
        <v>6.1900000000000004</v>
      </c>
      <c r="I35" s="68">
        <v>6.1900000000000004</v>
      </c>
      <c r="J35" s="69">
        <v>6.5</v>
      </c>
      <c r="K35" s="67">
        <v>6.1900000000000004</v>
      </c>
      <c r="L35" s="68">
        <v>6.1900000000000004</v>
      </c>
      <c r="M35" s="66">
        <v>960.51999999999998</v>
      </c>
      <c r="N35" s="70">
        <v>977.09000000000003</v>
      </c>
      <c r="O35" s="71">
        <v>986.88999999999999</v>
      </c>
      <c r="P35" s="66">
        <v>42484.379999999997</v>
      </c>
      <c r="Q35" s="70">
        <v>42496.910000000003</v>
      </c>
      <c r="R35" s="68">
        <v>42539.830000000002</v>
      </c>
    </row>
    <row r="36" spans="1:18" ht="15">
      <c r="A36" s="44"/>
      <c r="E36" s="36"/>
      <c r="F36" s="73" t="s">
        <v>65</v>
      </c>
      <c r="G36" s="66">
        <v>11.130000000000001</v>
      </c>
      <c r="H36" s="67">
        <v>10.6</v>
      </c>
      <c r="I36" s="68">
        <v>10.6</v>
      </c>
      <c r="J36" s="69">
        <v>11.130000000000001</v>
      </c>
      <c r="K36" s="67">
        <v>10.6</v>
      </c>
      <c r="L36" s="68">
        <v>10.6</v>
      </c>
      <c r="M36" s="66">
        <v>1652.7</v>
      </c>
      <c r="N36" s="70">
        <v>1686.6099999999999</v>
      </c>
      <c r="O36" s="71">
        <v>1703.23</v>
      </c>
      <c r="P36" s="66">
        <v>72201.800000000003</v>
      </c>
      <c r="Q36" s="70">
        <v>72211.589999999997</v>
      </c>
      <c r="R36" s="68">
        <v>72288.929999999993</v>
      </c>
    </row>
    <row r="37" spans="1:18" ht="15">
      <c r="A37" s="44"/>
      <c r="E37" s="36"/>
      <c r="F37" s="73" t="s">
        <v>66</v>
      </c>
      <c r="G37" s="66">
        <v>22.27</v>
      </c>
      <c r="H37" s="67">
        <v>21.210000000000001</v>
      </c>
      <c r="I37" s="68">
        <v>21.210000000000001</v>
      </c>
      <c r="J37" s="69">
        <v>22.27</v>
      </c>
      <c r="K37" s="67">
        <v>21.210000000000001</v>
      </c>
      <c r="L37" s="68">
        <v>21.210000000000001</v>
      </c>
      <c r="M37" s="66">
        <v>3347.3499999999999</v>
      </c>
      <c r="N37" s="70">
        <v>3414.2800000000002</v>
      </c>
      <c r="O37" s="71">
        <v>3447.4699999999998</v>
      </c>
      <c r="P37" s="66">
        <v>144071.85000000001</v>
      </c>
      <c r="Q37" s="70">
        <v>144086.98999999999</v>
      </c>
      <c r="R37" s="68">
        <v>144251.12</v>
      </c>
    </row>
    <row r="38" spans="1:18" ht="15">
      <c r="A38" s="44"/>
      <c r="E38" s="36"/>
      <c r="F38" s="73" t="s">
        <v>67</v>
      </c>
      <c r="G38" s="66">
        <v>44.530000000000001</v>
      </c>
      <c r="H38" s="67">
        <v>42.409999999999997</v>
      </c>
      <c r="I38" s="68">
        <v>42.409999999999997</v>
      </c>
      <c r="J38" s="69">
        <v>44.530000000000001</v>
      </c>
      <c r="K38" s="67">
        <v>42.409999999999997</v>
      </c>
      <c r="L38" s="68">
        <v>42.409999999999997</v>
      </c>
      <c r="M38" s="66">
        <v>6739.7299999999996</v>
      </c>
      <c r="N38" s="70">
        <v>6872.4899999999998</v>
      </c>
      <c r="O38" s="71">
        <v>6937.8400000000001</v>
      </c>
      <c r="P38" s="66">
        <v>287675.09999999998</v>
      </c>
      <c r="Q38" s="70">
        <v>287711.34000000003</v>
      </c>
      <c r="R38" s="68">
        <v>288096.03999999998</v>
      </c>
    </row>
    <row r="39" spans="1:18" ht="15">
      <c r="A39" s="44"/>
      <c r="E39" s="36"/>
      <c r="F39" s="73" t="s">
        <v>68</v>
      </c>
      <c r="G39" s="66">
        <v>89.049999999999997</v>
      </c>
      <c r="H39" s="67">
        <v>84.810000000000002</v>
      </c>
      <c r="I39" s="68">
        <v>84.810000000000002</v>
      </c>
      <c r="J39" s="69">
        <v>89.049999999999997</v>
      </c>
      <c r="K39" s="67">
        <v>84.810000000000002</v>
      </c>
      <c r="L39" s="68">
        <v>84.810000000000002</v>
      </c>
      <c r="M39" s="66">
        <v>13547.559999999999</v>
      </c>
      <c r="N39" s="70">
        <v>13813.26</v>
      </c>
      <c r="O39" s="71">
        <v>13948.01</v>
      </c>
      <c r="P39" s="66">
        <v>574470.63</v>
      </c>
      <c r="Q39" s="70">
        <v>574581.67000000004</v>
      </c>
      <c r="R39" s="68">
        <v>575356.28000000003</v>
      </c>
    </row>
    <row r="40" spans="1:18" ht="15">
      <c r="A40" s="44"/>
      <c r="E40" s="36"/>
      <c r="F40" s="73" t="s">
        <v>69</v>
      </c>
      <c r="G40" s="66">
        <v>3.7000000000000002</v>
      </c>
      <c r="H40" s="67">
        <v>3.7000000000000002</v>
      </c>
      <c r="I40" s="68">
        <v>3.7000000000000002</v>
      </c>
      <c r="J40" s="69">
        <v>3.7000000000000002</v>
      </c>
      <c r="K40" s="67">
        <v>3.7000000000000002</v>
      </c>
      <c r="L40" s="68">
        <v>3.7000000000000002</v>
      </c>
      <c r="M40" s="66">
        <v>406.98000000000002</v>
      </c>
      <c r="N40" s="70">
        <v>416.52999999999997</v>
      </c>
      <c r="O40" s="71">
        <v>421.49000000000001</v>
      </c>
      <c r="P40" s="66">
        <v>11178.74</v>
      </c>
      <c r="Q40" s="70">
        <v>11174.85</v>
      </c>
      <c r="R40" s="68">
        <v>11160.129999999999</v>
      </c>
    </row>
    <row r="41" spans="1:18" ht="15">
      <c r="A41" s="44"/>
      <c r="E41" s="36"/>
      <c r="F41" s="73" t="s">
        <v>70</v>
      </c>
      <c r="G41" s="66">
        <v>27</v>
      </c>
      <c r="H41" s="67">
        <v>27</v>
      </c>
      <c r="I41" s="68">
        <v>27</v>
      </c>
      <c r="J41" s="69">
        <v>27</v>
      </c>
      <c r="K41" s="67">
        <v>27</v>
      </c>
      <c r="L41" s="68">
        <v>27</v>
      </c>
      <c r="M41" s="66">
        <v>3191.4000000000001</v>
      </c>
      <c r="N41" s="70">
        <v>3258.6900000000001</v>
      </c>
      <c r="O41" s="71">
        <v>3286.1599999999999</v>
      </c>
      <c r="P41" s="66">
        <v>85665.809999999998</v>
      </c>
      <c r="Q41" s="70">
        <v>85498.649999999994</v>
      </c>
      <c r="R41" s="68">
        <v>85236.300000000003</v>
      </c>
    </row>
    <row r="42" spans="1:18" ht="15">
      <c r="A42" s="44"/>
      <c r="E42" s="36"/>
      <c r="F42" s="73" t="s">
        <v>71</v>
      </c>
      <c r="G42" s="66">
        <v>3.5</v>
      </c>
      <c r="H42" s="67">
        <v>3.5</v>
      </c>
      <c r="I42" s="68">
        <v>3.5</v>
      </c>
      <c r="J42" s="69">
        <v>3.5</v>
      </c>
      <c r="K42" s="67">
        <v>3.5</v>
      </c>
      <c r="L42" s="68">
        <v>3.5</v>
      </c>
      <c r="M42" s="66">
        <v>380.20999999999998</v>
      </c>
      <c r="N42" s="70">
        <v>388.81</v>
      </c>
      <c r="O42" s="71">
        <v>393.51999999999998</v>
      </c>
      <c r="P42" s="66">
        <v>10279.43</v>
      </c>
      <c r="Q42" s="70">
        <v>10272.76</v>
      </c>
      <c r="R42" s="68">
        <v>10257.99</v>
      </c>
    </row>
    <row r="43" spans="1:18" ht="15">
      <c r="A43" s="44"/>
      <c r="E43" s="36"/>
      <c r="F43" s="73" t="s">
        <v>72</v>
      </c>
      <c r="G43" s="66">
        <v>27</v>
      </c>
      <c r="H43" s="67">
        <v>27</v>
      </c>
      <c r="I43" s="68">
        <v>27</v>
      </c>
      <c r="J43" s="69">
        <v>27</v>
      </c>
      <c r="K43" s="67">
        <v>27</v>
      </c>
      <c r="L43" s="68">
        <v>27</v>
      </c>
      <c r="M43" s="66">
        <v>3130.0500000000002</v>
      </c>
      <c r="N43" s="70">
        <v>3197.3400000000001</v>
      </c>
      <c r="O43" s="71">
        <v>3228.0500000000002</v>
      </c>
      <c r="P43" s="66">
        <v>84509.050000000003</v>
      </c>
      <c r="Q43" s="70">
        <v>84336.089999999997</v>
      </c>
      <c r="R43" s="68">
        <v>84085.520000000004</v>
      </c>
    </row>
    <row r="44" spans="1:18" ht="15">
      <c r="A44" s="44"/>
      <c r="E44" s="36"/>
      <c r="F44" s="73" t="s">
        <v>73</v>
      </c>
      <c r="G44" s="66">
        <v>3.2000000000000002</v>
      </c>
      <c r="H44" s="67">
        <v>3.2000000000000002</v>
      </c>
      <c r="I44" s="68">
        <v>3.2000000000000002</v>
      </c>
      <c r="J44" s="69">
        <v>3.2000000000000002</v>
      </c>
      <c r="K44" s="67">
        <v>3.2000000000000002</v>
      </c>
      <c r="L44" s="68">
        <v>3.2000000000000002</v>
      </c>
      <c r="M44" s="66">
        <v>353.31999999999999</v>
      </c>
      <c r="N44" s="70">
        <v>361.37</v>
      </c>
      <c r="O44" s="71">
        <v>365.52999999999997</v>
      </c>
      <c r="P44" s="66">
        <v>9716.6900000000005</v>
      </c>
      <c r="Q44" s="70">
        <v>9713.4099999999999</v>
      </c>
      <c r="R44" s="68">
        <v>9699.6200000000008</v>
      </c>
    </row>
    <row r="45" spans="1:18" ht="15">
      <c r="A45" s="44"/>
      <c r="E45" s="36"/>
      <c r="F45" s="73" t="s">
        <v>74</v>
      </c>
      <c r="G45" s="66">
        <v>27</v>
      </c>
      <c r="H45" s="67">
        <v>27</v>
      </c>
      <c r="I45" s="68">
        <v>27</v>
      </c>
      <c r="J45" s="69">
        <v>27</v>
      </c>
      <c r="K45" s="67">
        <v>27</v>
      </c>
      <c r="L45" s="68">
        <v>27</v>
      </c>
      <c r="M45" s="66">
        <v>3110.21</v>
      </c>
      <c r="N45" s="70">
        <v>3177.5</v>
      </c>
      <c r="O45" s="71">
        <v>3210.4400000000001</v>
      </c>
      <c r="P45" s="66">
        <v>83446.570000000007</v>
      </c>
      <c r="Q45" s="70">
        <v>83277.610000000001</v>
      </c>
      <c r="R45" s="68">
        <v>83022.880000000005</v>
      </c>
    </row>
    <row r="46" spans="1:18" ht="15">
      <c r="A46" s="44"/>
      <c r="E46" s="36"/>
      <c r="F46" s="73" t="s">
        <v>75</v>
      </c>
      <c r="G46" s="66">
        <v>3</v>
      </c>
      <c r="H46" s="67">
        <v>3</v>
      </c>
      <c r="I46" s="68">
        <v>3</v>
      </c>
      <c r="J46" s="69">
        <v>3</v>
      </c>
      <c r="K46" s="67">
        <v>3</v>
      </c>
      <c r="L46" s="68">
        <v>3</v>
      </c>
      <c r="M46" s="66">
        <v>337.14999999999998</v>
      </c>
      <c r="N46" s="70">
        <v>344.94999999999999</v>
      </c>
      <c r="O46" s="71">
        <v>348.64999999999998</v>
      </c>
      <c r="P46" s="66">
        <v>9392.5100000000002</v>
      </c>
      <c r="Q46" s="70">
        <v>9390.7299999999996</v>
      </c>
      <c r="R46" s="68">
        <v>9376.8400000000001</v>
      </c>
    </row>
    <row r="47" spans="1:18" ht="15">
      <c r="A47" s="44"/>
      <c r="E47" s="36"/>
      <c r="F47" s="73" t="s">
        <v>76</v>
      </c>
      <c r="G47" s="66">
        <v>27</v>
      </c>
      <c r="H47" s="67">
        <v>27</v>
      </c>
      <c r="I47" s="68">
        <v>27</v>
      </c>
      <c r="J47" s="69">
        <v>27</v>
      </c>
      <c r="K47" s="67">
        <v>27</v>
      </c>
      <c r="L47" s="68">
        <v>27</v>
      </c>
      <c r="M47" s="66">
        <v>3096.5900000000001</v>
      </c>
      <c r="N47" s="70">
        <v>3163.8800000000001</v>
      </c>
      <c r="O47" s="71">
        <v>3199.0500000000002</v>
      </c>
      <c r="P47" s="66">
        <v>82620.509999999995</v>
      </c>
      <c r="Q47" s="70">
        <v>82463.350000000006</v>
      </c>
      <c r="R47" s="68">
        <v>82220.839999999997</v>
      </c>
    </row>
    <row r="48" spans="1:18" ht="15">
      <c r="A48" s="44"/>
      <c r="E48" s="36"/>
      <c r="F48" s="73" t="s">
        <v>77</v>
      </c>
      <c r="G48" s="66">
        <v>0</v>
      </c>
      <c r="H48" s="67">
        <v>0</v>
      </c>
      <c r="I48" s="68">
        <v>0</v>
      </c>
      <c r="J48" s="69">
        <v>0</v>
      </c>
      <c r="K48" s="67">
        <v>0</v>
      </c>
      <c r="L48" s="68">
        <v>0</v>
      </c>
      <c r="M48" s="66">
        <v>130</v>
      </c>
      <c r="N48" s="70">
        <v>10</v>
      </c>
      <c r="O48" s="71">
        <v>10</v>
      </c>
      <c r="P48" s="66">
        <v>1807.0799999999999</v>
      </c>
      <c r="Q48" s="70">
        <v>446.07999999999998</v>
      </c>
      <c r="R48" s="68">
        <v>281.07999999999998</v>
      </c>
    </row>
    <row r="49" spans="1:18" ht="15.75" thickBot="1">
      <c r="A49" s="44"/>
      <c r="E49" s="74"/>
      <c r="F49" s="79" t="s">
        <v>78</v>
      </c>
      <c r="G49" s="80">
        <v>4</v>
      </c>
      <c r="H49" s="81">
        <v>4</v>
      </c>
      <c r="I49" s="82">
        <v>4</v>
      </c>
      <c r="J49" s="83">
        <v>4</v>
      </c>
      <c r="K49" s="81">
        <v>4</v>
      </c>
      <c r="L49" s="82">
        <v>4</v>
      </c>
      <c r="M49" s="80">
        <v>442.05000000000001</v>
      </c>
      <c r="N49" s="81">
        <v>453.66000000000003</v>
      </c>
      <c r="O49" s="84">
        <v>458.32999999999998</v>
      </c>
      <c r="P49" s="80">
        <v>17936.330000000002</v>
      </c>
      <c r="Q49" s="81">
        <v>18023.240000000002</v>
      </c>
      <c r="R49" s="82">
        <v>18095.5</v>
      </c>
    </row>
    <row r="50" spans="1:18" ht="15.75" thickBot="1">
      <c r="A50" s="44"/>
      <c r="D50" s="28" t="s">
        <v>79</v>
      </c>
      <c r="E50" s="85" t="s">
        <v>107</v>
      </c>
      <c r="F50" s="86" t="s">
        <v>85</v>
      </c>
      <c r="G50" s="87">
        <v>45211.849999999999</v>
      </c>
      <c r="H50" s="88">
        <v>45047.870000000003</v>
      </c>
      <c r="I50" s="89">
        <v>39153.699999999997</v>
      </c>
      <c r="J50" s="87">
        <v>10695848.439999999</v>
      </c>
      <c r="K50" s="88">
        <v>10788552.27</v>
      </c>
      <c r="L50" s="89">
        <v>11123622.59</v>
      </c>
      <c r="M50" s="87">
        <v>51422937.130000003</v>
      </c>
      <c r="N50" s="88">
        <v>48785199.100000001</v>
      </c>
      <c r="O50" s="89">
        <v>49153128.270000003</v>
      </c>
      <c r="P50" s="87">
        <v>423625389.82999998</v>
      </c>
      <c r="Q50" s="88">
        <v>432643867.06</v>
      </c>
      <c r="R50" s="90">
        <v>373519081.36000001</v>
      </c>
    </row>
    <row r="51" spans="1:18" ht="15">
      <c r="A51" s="44"/>
      <c r="E51" s="91" t="s">
        <v>106</v>
      </c>
      <c r="F51" s="92" t="s">
        <v>84</v>
      </c>
      <c r="G51" s="93">
        <v>33625009.509999998</v>
      </c>
      <c r="H51" s="94">
        <v>32492857.52</v>
      </c>
      <c r="I51" s="95">
        <v>32787948.329999998</v>
      </c>
      <c r="J51" s="93">
        <v>2389968985.8200002</v>
      </c>
      <c r="K51" s="94">
        <v>2430365312.9499998</v>
      </c>
      <c r="L51" s="95">
        <v>2395161395.6999998</v>
      </c>
      <c r="M51" s="93">
        <v>3827111847.48</v>
      </c>
      <c r="N51" s="94">
        <v>3787063067.5799999</v>
      </c>
      <c r="O51" s="95">
        <v>3590901317.3200002</v>
      </c>
      <c r="P51" s="93">
        <v>12944789068.75</v>
      </c>
      <c r="Q51" s="94">
        <v>12961577509.860001</v>
      </c>
      <c r="R51" s="96">
        <v>11822178362.940001</v>
      </c>
    </row>
    <row r="52" spans="1:18" ht="15">
      <c r="A52" s="44"/>
      <c r="E52" s="91" t="s">
        <v>105</v>
      </c>
      <c r="F52" s="92" t="s">
        <v>83</v>
      </c>
      <c r="G52" s="93">
        <v>1028.0699999999999</v>
      </c>
      <c r="H52" s="94">
        <v>1028.0699999999999</v>
      </c>
      <c r="I52" s="95">
        <v>1028.0699999999999</v>
      </c>
      <c r="J52" s="93">
        <v>53542514.810000002</v>
      </c>
      <c r="K52" s="94">
        <v>54308489.020000003</v>
      </c>
      <c r="L52" s="95">
        <v>53533312.450000003</v>
      </c>
      <c r="M52" s="93">
        <v>104421092.48</v>
      </c>
      <c r="N52" s="94">
        <v>94336609.189999998</v>
      </c>
      <c r="O52" s="95">
        <v>105760409.38</v>
      </c>
      <c r="P52" s="93">
        <v>450854143.01999998</v>
      </c>
      <c r="Q52" s="94">
        <v>454865981.05000001</v>
      </c>
      <c r="R52" s="96">
        <v>429451053.10000002</v>
      </c>
    </row>
    <row r="53" spans="1:18" ht="15">
      <c r="A53" s="44"/>
      <c r="E53" s="91" t="s">
        <v>102</v>
      </c>
      <c r="F53" s="92" t="s">
        <v>80</v>
      </c>
      <c r="G53" s="93">
        <v>14791865.789999999</v>
      </c>
      <c r="H53" s="94">
        <v>14517027.17</v>
      </c>
      <c r="I53" s="95">
        <v>13268422.68</v>
      </c>
      <c r="J53" s="93">
        <v>912975306.23000002</v>
      </c>
      <c r="K53" s="94">
        <v>835266797.90999997</v>
      </c>
      <c r="L53" s="95">
        <v>668009902.5</v>
      </c>
      <c r="M53" s="93">
        <v>724537343.75999999</v>
      </c>
      <c r="N53" s="94">
        <v>799423050.59000003</v>
      </c>
      <c r="O53" s="95">
        <v>648729825.73000002</v>
      </c>
      <c r="P53" s="93">
        <v>2562722003.2399998</v>
      </c>
      <c r="Q53" s="94">
        <v>2615556084.3400002</v>
      </c>
      <c r="R53" s="96">
        <v>2095266666.1700001</v>
      </c>
    </row>
    <row r="54" spans="1:18" ht="15">
      <c r="A54" s="44"/>
      <c r="E54" s="91" t="s">
        <v>114</v>
      </c>
      <c r="F54" s="92" t="s">
        <v>120</v>
      </c>
      <c r="G54" s="93">
        <v>4611918.5999999996</v>
      </c>
      <c r="H54" s="94">
        <v>4330270.0899999999</v>
      </c>
      <c r="I54" s="95">
        <v>4265928.0099999998</v>
      </c>
      <c r="J54" s="93">
        <v>324705211.80000001</v>
      </c>
      <c r="K54" s="94">
        <v>325088624.08999997</v>
      </c>
      <c r="L54" s="95">
        <v>314570189.94999999</v>
      </c>
      <c r="M54" s="93">
        <v>674177640.13999999</v>
      </c>
      <c r="N54" s="94">
        <v>668330027</v>
      </c>
      <c r="O54" s="95">
        <v>629484845.35000002</v>
      </c>
      <c r="P54" s="93">
        <v>2290687075.0100002</v>
      </c>
      <c r="Q54" s="94">
        <v>2308741075.1599998</v>
      </c>
      <c r="R54" s="96">
        <v>2048460181.23</v>
      </c>
    </row>
    <row r="55" spans="1:18" ht="15">
      <c r="A55" s="44"/>
      <c r="E55" s="91" t="s">
        <v>108</v>
      </c>
      <c r="F55" s="92" t="s">
        <v>110</v>
      </c>
      <c r="G55" s="93">
        <v>2590569.1600000001</v>
      </c>
      <c r="H55" s="94">
        <v>2471224.5499999998</v>
      </c>
      <c r="I55" s="95">
        <v>2529027.0899999999</v>
      </c>
      <c r="J55" s="93">
        <v>250152578.93000001</v>
      </c>
      <c r="K55" s="94">
        <v>246659772.72999999</v>
      </c>
      <c r="L55" s="95">
        <v>240538193.31</v>
      </c>
      <c r="M55" s="93">
        <v>483519540.16000003</v>
      </c>
      <c r="N55" s="94">
        <v>470775054.50999999</v>
      </c>
      <c r="O55" s="95">
        <v>448239752.10000002</v>
      </c>
      <c r="P55" s="93">
        <v>1566100943.71</v>
      </c>
      <c r="Q55" s="94">
        <v>1562992637.6300001</v>
      </c>
      <c r="R55" s="96">
        <v>1414919898.9200001</v>
      </c>
    </row>
    <row r="56" spans="1:18" ht="15">
      <c r="A56" s="44"/>
      <c r="E56" s="91" t="s">
        <v>115</v>
      </c>
      <c r="F56" s="92" t="s">
        <v>119</v>
      </c>
      <c r="G56" s="93">
        <v>2516646.5299999998</v>
      </c>
      <c r="H56" s="94">
        <v>2219027.0899999999</v>
      </c>
      <c r="I56" s="95">
        <v>2321932.3199999998</v>
      </c>
      <c r="J56" s="93">
        <v>131335354.58</v>
      </c>
      <c r="K56" s="94">
        <v>117334007.48999999</v>
      </c>
      <c r="L56" s="95">
        <v>125853053.89</v>
      </c>
      <c r="M56" s="93">
        <v>193212128.84999999</v>
      </c>
      <c r="N56" s="94">
        <v>177710918.43000001</v>
      </c>
      <c r="O56" s="95">
        <v>180485171.55000001</v>
      </c>
      <c r="P56" s="93">
        <v>417304752.88</v>
      </c>
      <c r="Q56" s="94">
        <v>385665308.25999999</v>
      </c>
      <c r="R56" s="96">
        <v>395551295.82999998</v>
      </c>
    </row>
    <row r="57" spans="1:18" ht="15">
      <c r="A57" s="44"/>
      <c r="E57" s="91" t="s">
        <v>99</v>
      </c>
      <c r="F57" s="92" t="s">
        <v>113</v>
      </c>
      <c r="G57" s="93">
        <v>389960.77000000002</v>
      </c>
      <c r="H57" s="94">
        <v>338275.02000000002</v>
      </c>
      <c r="I57" s="95">
        <v>369892.79999999999</v>
      </c>
      <c r="J57" s="93">
        <v>22917118.949999999</v>
      </c>
      <c r="K57" s="94">
        <v>21620794.329999998</v>
      </c>
      <c r="L57" s="95">
        <v>20409342.829999998</v>
      </c>
      <c r="M57" s="93">
        <v>50573420.210000001</v>
      </c>
      <c r="N57" s="94">
        <v>48507171.659999996</v>
      </c>
      <c r="O57" s="95">
        <v>43297138.689999998</v>
      </c>
      <c r="P57" s="93">
        <v>105257067.59</v>
      </c>
      <c r="Q57" s="94">
        <v>100704158.41</v>
      </c>
      <c r="R57" s="96">
        <v>89342925.180000007</v>
      </c>
    </row>
    <row r="58" spans="1:18" ht="15">
      <c r="A58" s="44"/>
      <c r="E58" s="91" t="s">
        <v>95</v>
      </c>
      <c r="F58" s="92" t="s">
        <v>91</v>
      </c>
      <c r="G58" s="93">
        <v>28242.869999999999</v>
      </c>
      <c r="H58" s="94">
        <v>24805.07</v>
      </c>
      <c r="I58" s="95">
        <v>26267.52</v>
      </c>
      <c r="J58" s="93">
        <v>1485536.6100000001</v>
      </c>
      <c r="K58" s="94">
        <v>1327950.1799999999</v>
      </c>
      <c r="L58" s="95">
        <v>1107680.6699999999</v>
      </c>
      <c r="M58" s="93">
        <v>2354464.5099999998</v>
      </c>
      <c r="N58" s="94">
        <v>2276320.3300000001</v>
      </c>
      <c r="O58" s="95">
        <v>2016737.4199999999</v>
      </c>
      <c r="P58" s="93">
        <v>5078651.9400000004</v>
      </c>
      <c r="Q58" s="94">
        <v>4844219.5300000003</v>
      </c>
      <c r="R58" s="96">
        <v>4173435</v>
      </c>
    </row>
    <row r="59" spans="1:18" ht="15">
      <c r="A59" s="44"/>
      <c r="E59" s="91" t="s">
        <v>94</v>
      </c>
      <c r="F59" s="92" t="s">
        <v>90</v>
      </c>
      <c r="G59" s="93">
        <v>9710.8199999999997</v>
      </c>
      <c r="H59" s="94">
        <v>9702.1599999999999</v>
      </c>
      <c r="I59" s="95">
        <v>9410.3999999999996</v>
      </c>
      <c r="J59" s="93">
        <v>497751.5</v>
      </c>
      <c r="K59" s="94">
        <v>547313.08999999997</v>
      </c>
      <c r="L59" s="95">
        <v>462700.28999999998</v>
      </c>
      <c r="M59" s="93">
        <v>898310.81000000006</v>
      </c>
      <c r="N59" s="94">
        <v>960214.5</v>
      </c>
      <c r="O59" s="95">
        <v>834330.62</v>
      </c>
      <c r="P59" s="93">
        <v>1868766.76</v>
      </c>
      <c r="Q59" s="94">
        <v>1995657.1699999999</v>
      </c>
      <c r="R59" s="96">
        <v>1727097.79</v>
      </c>
    </row>
    <row r="60" spans="1:18" ht="15">
      <c r="A60" s="44"/>
      <c r="E60" s="91" t="s">
        <v>86</v>
      </c>
      <c r="F60" s="92" t="s">
        <v>33</v>
      </c>
      <c r="G60" s="93">
        <v>129268.02</v>
      </c>
      <c r="H60" s="94">
        <v>88380.259999999995</v>
      </c>
      <c r="I60" s="95">
        <v>116885.88</v>
      </c>
      <c r="J60" s="93">
        <v>9207177.0299999993</v>
      </c>
      <c r="K60" s="94">
        <v>8145962.6500000004</v>
      </c>
      <c r="L60" s="95">
        <v>7516636.5599999996</v>
      </c>
      <c r="M60" s="93">
        <v>17985489.620000001</v>
      </c>
      <c r="N60" s="94">
        <v>15674814.59</v>
      </c>
      <c r="O60" s="95">
        <v>13466923.369999999</v>
      </c>
      <c r="P60" s="93">
        <v>38622872.060000002</v>
      </c>
      <c r="Q60" s="94">
        <v>33764863.270000003</v>
      </c>
      <c r="R60" s="96">
        <v>28996563.48</v>
      </c>
    </row>
    <row r="61" spans="1:18" ht="15">
      <c r="A61" s="44"/>
      <c r="E61" s="91" t="s">
        <v>98</v>
      </c>
      <c r="F61" s="92" t="s">
        <v>112</v>
      </c>
      <c r="G61" s="93">
        <v>221976.95999999999</v>
      </c>
      <c r="H61" s="94">
        <v>214806.39000000001</v>
      </c>
      <c r="I61" s="95">
        <v>216626.39999999999</v>
      </c>
      <c r="J61" s="93">
        <v>11685980.58</v>
      </c>
      <c r="K61" s="94">
        <v>11568125.15</v>
      </c>
      <c r="L61" s="95">
        <v>11295717.48</v>
      </c>
      <c r="M61" s="93">
        <v>29241533.289999999</v>
      </c>
      <c r="N61" s="94">
        <v>29518759.899999999</v>
      </c>
      <c r="O61" s="95">
        <v>26917445.600000001</v>
      </c>
      <c r="P61" s="93">
        <v>59523889.130000003</v>
      </c>
      <c r="Q61" s="94">
        <v>59958369.310000002</v>
      </c>
      <c r="R61" s="96">
        <v>54333991.810000002</v>
      </c>
    </row>
    <row r="62" spans="1:18" ht="15">
      <c r="A62" s="44"/>
      <c r="E62" s="91" t="s">
        <v>97</v>
      </c>
      <c r="F62" s="92" t="s">
        <v>42</v>
      </c>
      <c r="G62" s="93">
        <v>762.10000000000002</v>
      </c>
      <c r="H62" s="94">
        <v>581.13999999999999</v>
      </c>
      <c r="I62" s="95">
        <v>702.60000000000002</v>
      </c>
      <c r="J62" s="93">
        <v>40673.230000000003</v>
      </c>
      <c r="K62" s="94">
        <v>31443.259999999998</v>
      </c>
      <c r="L62" s="95">
        <v>26607.830000000002</v>
      </c>
      <c r="M62" s="93">
        <v>93621.979999999996</v>
      </c>
      <c r="N62" s="94">
        <v>77062.339999999997</v>
      </c>
      <c r="O62" s="95">
        <v>61701.68</v>
      </c>
      <c r="P62" s="93">
        <v>162887.70000000001</v>
      </c>
      <c r="Q62" s="94">
        <v>141049.13</v>
      </c>
      <c r="R62" s="96">
        <v>111837.10000000001</v>
      </c>
    </row>
    <row r="63" spans="1:18" ht="15">
      <c r="A63" s="44"/>
      <c r="E63" s="91" t="s">
        <v>96</v>
      </c>
      <c r="F63" s="92" t="s">
        <v>18</v>
      </c>
      <c r="G63" s="93"/>
      <c r="H63" s="94"/>
      <c r="I63" s="95"/>
      <c r="J63" s="93">
        <v>298850.96000000002</v>
      </c>
      <c r="K63" s="94">
        <v>277255.71999999997</v>
      </c>
      <c r="L63" s="95">
        <v>257418.10000000001</v>
      </c>
      <c r="M63" s="93">
        <v>383.86000000000001</v>
      </c>
      <c r="N63" s="94">
        <v>-1622.24</v>
      </c>
      <c r="O63" s="95">
        <v>34.880000000000003</v>
      </c>
      <c r="P63" s="93">
        <v>6194229.6399999997</v>
      </c>
      <c r="Q63" s="94">
        <v>6033471.7400000002</v>
      </c>
      <c r="R63" s="96">
        <v>2208557.5299999998</v>
      </c>
    </row>
    <row r="64" spans="1:18" ht="15">
      <c r="A64" s="44"/>
      <c r="E64" s="91" t="s">
        <v>87</v>
      </c>
      <c r="F64" s="92" t="s">
        <v>21</v>
      </c>
      <c r="G64" s="93">
        <v>5135220.5199999996</v>
      </c>
      <c r="H64" s="94">
        <v>2347362.5600000001</v>
      </c>
      <c r="I64" s="95">
        <v>2562536.5699999998</v>
      </c>
      <c r="J64" s="93">
        <v>193405302.66999999</v>
      </c>
      <c r="K64" s="94">
        <v>203805459.22999999</v>
      </c>
      <c r="L64" s="95">
        <v>157260464</v>
      </c>
      <c r="M64" s="93">
        <v>616086636.88</v>
      </c>
      <c r="N64" s="94">
        <v>604460163.97000003</v>
      </c>
      <c r="O64" s="95">
        <v>407357713.81999999</v>
      </c>
      <c r="P64" s="93">
        <v>1495842797.8800001</v>
      </c>
      <c r="Q64" s="94">
        <v>1556124992.0999999</v>
      </c>
      <c r="R64" s="96">
        <v>1057309672.78</v>
      </c>
    </row>
    <row r="65" spans="1:18" ht="15">
      <c r="A65" s="44"/>
      <c r="E65" s="91" t="s">
        <v>104</v>
      </c>
      <c r="F65" s="92" t="s">
        <v>82</v>
      </c>
      <c r="G65" s="93">
        <v>5135220.5199999996</v>
      </c>
      <c r="H65" s="94">
        <v>2347362.5600000001</v>
      </c>
      <c r="I65" s="95">
        <v>2562536.5699999998</v>
      </c>
      <c r="J65" s="93">
        <v>193355499.56999999</v>
      </c>
      <c r="K65" s="94">
        <v>203767919.99000001</v>
      </c>
      <c r="L65" s="95">
        <v>157211386.84</v>
      </c>
      <c r="M65" s="93">
        <v>292491566.44999999</v>
      </c>
      <c r="N65" s="94">
        <v>295180165.38</v>
      </c>
      <c r="O65" s="95">
        <v>244900982.22</v>
      </c>
      <c r="P65" s="93">
        <v>976874370.59000003</v>
      </c>
      <c r="Q65" s="94">
        <v>1066209709.6799999</v>
      </c>
      <c r="R65" s="96">
        <v>820196722.33000004</v>
      </c>
    </row>
    <row r="66" spans="1:18" ht="15">
      <c r="A66" s="44"/>
      <c r="E66" s="91" t="s">
        <v>109</v>
      </c>
      <c r="F66" s="92" t="s">
        <v>111</v>
      </c>
      <c r="G66" s="93"/>
      <c r="H66" s="94"/>
      <c r="I66" s="95"/>
      <c r="J66" s="93"/>
      <c r="K66" s="94"/>
      <c r="L66" s="95"/>
      <c r="M66" s="93">
        <v>8179436.2000000002</v>
      </c>
      <c r="N66" s="94">
        <v>7290914.9100000001</v>
      </c>
      <c r="O66" s="95">
        <v>2553904.4900000002</v>
      </c>
      <c r="P66" s="93">
        <v>33111569.449999999</v>
      </c>
      <c r="Q66" s="94">
        <v>30736921.460000001</v>
      </c>
      <c r="R66" s="96">
        <v>10922139.01</v>
      </c>
    </row>
    <row r="67" spans="1:18" ht="15.75" thickBot="1">
      <c r="A67" s="44"/>
      <c r="E67" s="97" t="s">
        <v>103</v>
      </c>
      <c r="F67" s="98" t="s">
        <v>81</v>
      </c>
      <c r="G67" s="99"/>
      <c r="H67" s="100"/>
      <c r="I67" s="101"/>
      <c r="J67" s="99"/>
      <c r="K67" s="100"/>
      <c r="L67" s="101"/>
      <c r="M67" s="99">
        <v>103807665.44</v>
      </c>
      <c r="N67" s="100">
        <v>94924868.579999998</v>
      </c>
      <c r="O67" s="101">
        <v>37586497.060000002</v>
      </c>
      <c r="P67" s="99">
        <v>248009466.83000001</v>
      </c>
      <c r="Q67" s="100">
        <v>229948390.93000001</v>
      </c>
      <c r="R67" s="102">
        <v>89621618.680000007</v>
      </c>
    </row>
    <row r="68" spans="1:16" ht="15">
      <c r="A68" s="44"/>
      <c r="E68" s="103"/>
      <c r="F68" s="103"/>
      <c r="G68" s="103"/>
      <c r="J68" s="103"/>
      <c r="M68" s="103"/>
      <c r="P68" s="103"/>
    </row>
    <row r="69" spans="1:16" ht="15">
      <c r="A69" s="44"/>
      <c r="E69" s="103"/>
      <c r="F69" s="103"/>
      <c r="G69" s="103"/>
      <c r="J69" s="103"/>
      <c r="M69" s="103"/>
      <c r="P69" s="103"/>
    </row>
    <row r="70" spans="1:16" ht="15">
      <c r="A70" s="44"/>
      <c r="E70" s="103"/>
      <c r="F70" s="103"/>
      <c r="G70" s="103"/>
      <c r="J70" s="103"/>
      <c r="M70" s="103"/>
      <c r="P70" s="103"/>
    </row>
    <row r="71" spans="1:16" ht="15">
      <c r="A71" s="44"/>
      <c r="E71" s="103"/>
      <c r="F71" s="103"/>
      <c r="G71" s="103"/>
      <c r="J71" s="103"/>
      <c r="M71" s="103"/>
      <c r="P71" s="103"/>
    </row>
    <row r="72" spans="1:16" ht="15">
      <c r="A72" s="44"/>
      <c r="E72" s="103"/>
      <c r="F72" s="103"/>
      <c r="G72" s="103"/>
      <c r="J72" s="103"/>
      <c r="M72" s="103"/>
      <c r="P72" s="103"/>
    </row>
    <row r="73" spans="1:16" ht="15">
      <c r="A73" s="44"/>
      <c r="E73" s="103"/>
      <c r="F73" s="103"/>
      <c r="G73" s="103"/>
      <c r="J73" s="103"/>
      <c r="M73" s="103"/>
      <c r="P73" s="103"/>
    </row>
    <row r="74" spans="1:16" ht="15">
      <c r="A74" s="44"/>
      <c r="E74" s="103"/>
      <c r="F74" s="103"/>
      <c r="G74" s="103"/>
      <c r="J74" s="103"/>
      <c r="M74" s="103"/>
      <c r="P74" s="103"/>
    </row>
    <row r="75" spans="1:16" ht="15">
      <c r="A75" s="44"/>
      <c r="E75" s="103"/>
      <c r="F75" s="103"/>
      <c r="G75" s="103"/>
      <c r="J75" s="103"/>
      <c r="M75" s="103"/>
      <c r="P75" s="103"/>
    </row>
    <row r="76" spans="1:16" ht="15">
      <c r="A76" s="44"/>
      <c r="E76" s="103"/>
      <c r="F76" s="103"/>
      <c r="G76" s="103"/>
      <c r="J76" s="103"/>
      <c r="M76" s="103"/>
      <c r="P76" s="103"/>
    </row>
    <row r="77" spans="1:16" ht="15">
      <c r="A77" s="44"/>
      <c r="E77" s="103"/>
      <c r="F77" s="103"/>
      <c r="G77" s="103"/>
      <c r="J77" s="103"/>
      <c r="M77" s="103"/>
      <c r="P77" s="103"/>
    </row>
    <row r="78" spans="1:16" ht="15">
      <c r="A78" s="44"/>
      <c r="E78" s="103"/>
      <c r="F78" s="103"/>
      <c r="G78" s="103"/>
      <c r="J78" s="103"/>
      <c r="M78" s="103"/>
      <c r="P78" s="103"/>
    </row>
    <row r="79" spans="1:16" ht="15">
      <c r="A79" s="44"/>
      <c r="E79" s="103"/>
      <c r="F79" s="103"/>
      <c r="G79" s="103"/>
      <c r="J79" s="103"/>
      <c r="M79" s="103"/>
      <c r="P79" s="103"/>
    </row>
    <row r="80" spans="1:16" ht="15">
      <c r="A80" s="44"/>
      <c r="E80" s="103"/>
      <c r="F80" s="103"/>
      <c r="G80" s="103"/>
      <c r="J80" s="103"/>
      <c r="M80" s="103"/>
      <c r="P80" s="103"/>
    </row>
    <row r="81" spans="1:16" ht="15">
      <c r="A81" s="44"/>
      <c r="E81" s="103"/>
      <c r="F81" s="103"/>
      <c r="G81" s="103"/>
      <c r="J81" s="103"/>
      <c r="M81" s="103"/>
      <c r="P81" s="103"/>
    </row>
    <row r="82" spans="1:16" ht="15">
      <c r="A82" s="44"/>
      <c r="E82" s="103"/>
      <c r="F82" s="103"/>
      <c r="G82" s="103"/>
      <c r="J82" s="103"/>
      <c r="M82" s="103"/>
      <c r="P82" s="103"/>
    </row>
    <row r="83" spans="1:16" ht="15">
      <c r="A83" s="44"/>
      <c r="E83" s="103"/>
      <c r="F83" s="103"/>
      <c r="G83" s="103"/>
      <c r="J83" s="103"/>
      <c r="M83" s="103"/>
      <c r="P83" s="103"/>
    </row>
    <row r="84" spans="1:16" ht="15">
      <c r="A84" s="44"/>
      <c r="E84" s="103"/>
      <c r="F84" s="103"/>
      <c r="G84" s="103"/>
      <c r="J84" s="103"/>
      <c r="M84" s="103"/>
      <c r="P84" s="103"/>
    </row>
    <row r="85" spans="1:16" ht="15">
      <c r="A85" s="44"/>
      <c r="E85" s="103"/>
      <c r="F85" s="103"/>
      <c r="G85" s="103"/>
      <c r="J85" s="103"/>
      <c r="M85" s="103"/>
      <c r="P85" s="103"/>
    </row>
    <row r="86" spans="1:16" ht="15">
      <c r="A86" s="44"/>
      <c r="E86" s="103"/>
      <c r="F86" s="103"/>
      <c r="G86" s="103"/>
      <c r="J86" s="103"/>
      <c r="M86" s="103"/>
      <c r="P86" s="103"/>
    </row>
    <row r="87" spans="1:16" ht="15">
      <c r="A87" s="44"/>
      <c r="E87" s="103"/>
      <c r="F87" s="103"/>
      <c r="G87" s="103"/>
      <c r="J87" s="103"/>
      <c r="M87" s="103"/>
      <c r="P87" s="103"/>
    </row>
    <row r="88" spans="5:16" ht="15">
      <c r="E88" s="103"/>
      <c r="F88" s="103"/>
      <c r="G88" s="103"/>
      <c r="J88" s="103"/>
      <c r="M88" s="103"/>
      <c r="P88" s="103"/>
    </row>
    <row r="89" spans="5:16" ht="15">
      <c r="E89" s="103"/>
      <c r="F89" s="103"/>
      <c r="G89" s="103"/>
      <c r="J89" s="103"/>
      <c r="M89" s="103"/>
      <c r="P89" s="103"/>
    </row>
    <row r="90" spans="5:16" ht="15">
      <c r="E90" s="103"/>
      <c r="F90" s="103"/>
      <c r="G90" s="103"/>
      <c r="J90" s="103"/>
      <c r="M90" s="103"/>
      <c r="P90" s="103"/>
    </row>
    <row r="91" spans="5:16" ht="15">
      <c r="E91" s="103"/>
      <c r="F91" s="103"/>
      <c r="G91" s="103"/>
      <c r="J91" s="103"/>
      <c r="M91" s="103"/>
      <c r="P91" s="103"/>
    </row>
    <row r="92" spans="5:16" ht="15">
      <c r="E92" s="103"/>
      <c r="F92" s="103"/>
      <c r="G92" s="103"/>
      <c r="J92" s="103"/>
      <c r="M92" s="103"/>
      <c r="P92" s="103"/>
    </row>
    <row r="93" spans="5:16" ht="15">
      <c r="E93" s="103"/>
      <c r="F93" s="103"/>
      <c r="G93" s="103"/>
      <c r="J93" s="103"/>
      <c r="M93" s="103"/>
      <c r="P93" s="103"/>
    </row>
    <row r="94" spans="5:16" ht="15">
      <c r="E94" s="103"/>
      <c r="F94" s="103"/>
      <c r="G94" s="103"/>
      <c r="J94" s="103"/>
      <c r="M94" s="103"/>
      <c r="P94" s="103"/>
    </row>
    <row r="95" spans="5:16" ht="15">
      <c r="E95" s="103"/>
      <c r="F95" s="103"/>
      <c r="G95" s="103"/>
      <c r="J95" s="103"/>
      <c r="M95" s="103"/>
      <c r="P95" s="103"/>
    </row>
    <row r="96" spans="5:16" ht="15">
      <c r="E96" s="103"/>
      <c r="F96" s="103"/>
      <c r="G96" s="103"/>
      <c r="J96" s="103"/>
      <c r="M96" s="103"/>
      <c r="P96" s="103"/>
    </row>
    <row r="97" spans="5:16" ht="15">
      <c r="E97" s="103"/>
      <c r="F97" s="103"/>
      <c r="G97" s="103"/>
      <c r="J97" s="103"/>
      <c r="M97" s="103"/>
      <c r="P97" s="103"/>
    </row>
    <row r="98" spans="5:16" ht="15">
      <c r="E98" s="103"/>
      <c r="F98" s="103"/>
      <c r="G98" s="103"/>
      <c r="J98" s="103"/>
      <c r="M98" s="103"/>
      <c r="P98" s="103"/>
    </row>
    <row r="99" spans="5:16" ht="15">
      <c r="E99" s="103"/>
      <c r="F99" s="103"/>
      <c r="G99" s="103"/>
      <c r="J99" s="103"/>
      <c r="M99" s="103"/>
      <c r="P99" s="103"/>
    </row>
    <row r="100" spans="5:16" ht="15">
      <c r="E100" s="103"/>
      <c r="F100" s="103"/>
      <c r="G100" s="103"/>
      <c r="J100" s="103"/>
      <c r="M100" s="103"/>
      <c r="P100" s="103"/>
    </row>
    <row r="101" spans="5:16" ht="15">
      <c r="E101" s="103"/>
      <c r="F101" s="103"/>
      <c r="G101" s="103"/>
      <c r="J101" s="103"/>
      <c r="M101" s="103"/>
      <c r="P101" s="103"/>
    </row>
    <row r="102" spans="5:16" ht="15">
      <c r="E102" s="103"/>
      <c r="F102" s="103"/>
      <c r="G102" s="103"/>
      <c r="J102" s="103"/>
      <c r="M102" s="103"/>
      <c r="P102" s="103"/>
    </row>
    <row r="103" spans="5:16" ht="15">
      <c r="E103" s="103"/>
      <c r="F103" s="103"/>
      <c r="G103" s="103"/>
      <c r="J103" s="103"/>
      <c r="M103" s="103"/>
      <c r="P103" s="103"/>
    </row>
    <row r="104" spans="5:16" ht="15">
      <c r="E104" s="103"/>
      <c r="F104" s="103"/>
      <c r="G104" s="103"/>
      <c r="J104" s="103"/>
      <c r="M104" s="103"/>
      <c r="P104" s="103"/>
    </row>
    <row r="105" spans="5:16" ht="15">
      <c r="E105" s="103"/>
      <c r="F105" s="103"/>
      <c r="G105" s="103"/>
      <c r="J105" s="103"/>
      <c r="M105" s="103"/>
      <c r="P105" s="103"/>
    </row>
    <row r="106" spans="5:16" ht="15">
      <c r="E106" s="103"/>
      <c r="F106" s="103"/>
      <c r="G106" s="103"/>
      <c r="J106" s="103"/>
      <c r="M106" s="103"/>
      <c r="P106" s="103"/>
    </row>
    <row r="107" spans="5:16" ht="15">
      <c r="E107" s="103"/>
      <c r="F107" s="103"/>
      <c r="G107" s="103"/>
      <c r="J107" s="103"/>
      <c r="M107" s="103"/>
      <c r="P107" s="103"/>
    </row>
    <row r="108" spans="5:16" ht="15">
      <c r="E108" s="103"/>
      <c r="F108" s="103"/>
      <c r="G108" s="103"/>
      <c r="J108" s="103"/>
      <c r="M108" s="103"/>
      <c r="P108" s="103"/>
    </row>
    <row r="109" spans="5:16" ht="15">
      <c r="E109" s="103"/>
      <c r="F109" s="103"/>
      <c r="G109" s="103"/>
      <c r="J109" s="103"/>
      <c r="M109" s="103"/>
      <c r="P109" s="103"/>
    </row>
    <row r="110" spans="5:16" ht="15">
      <c r="E110" s="103"/>
      <c r="F110" s="103"/>
      <c r="G110" s="103"/>
      <c r="J110" s="103"/>
      <c r="M110" s="103"/>
      <c r="P110" s="103"/>
    </row>
    <row r="111" spans="5:16" ht="15">
      <c r="E111" s="103"/>
      <c r="F111" s="103"/>
      <c r="G111" s="103"/>
      <c r="J111" s="103"/>
      <c r="M111" s="103"/>
      <c r="P111" s="103"/>
    </row>
    <row r="112" spans="5:16" ht="15">
      <c r="E112" s="103"/>
      <c r="F112" s="103"/>
      <c r="G112" s="103"/>
      <c r="J112" s="103"/>
      <c r="M112" s="103"/>
      <c r="P112" s="103"/>
    </row>
    <row r="113" spans="5:16" ht="15">
      <c r="E113" s="103"/>
      <c r="F113" s="103"/>
      <c r="G113" s="103"/>
      <c r="J113" s="103"/>
      <c r="M113" s="103"/>
      <c r="P113" s="103"/>
    </row>
    <row r="114" spans="5:16" ht="15">
      <c r="E114" s="103"/>
      <c r="F114" s="103"/>
      <c r="G114" s="103"/>
      <c r="J114" s="103"/>
      <c r="M114" s="103"/>
      <c r="P114" s="103"/>
    </row>
    <row r="115" spans="5:16" ht="15">
      <c r="E115" s="103"/>
      <c r="F115" s="103"/>
      <c r="G115" s="103"/>
      <c r="J115" s="103"/>
      <c r="M115" s="103"/>
      <c r="P115" s="103"/>
    </row>
    <row r="116" spans="5:16" ht="15">
      <c r="E116" s="103"/>
      <c r="F116" s="103"/>
      <c r="G116" s="103"/>
      <c r="J116" s="103"/>
      <c r="M116" s="103"/>
      <c r="P116" s="103"/>
    </row>
    <row r="117" spans="5:16" ht="15">
      <c r="E117" s="103"/>
      <c r="F117" s="103"/>
      <c r="G117" s="103"/>
      <c r="J117" s="103"/>
      <c r="M117" s="103"/>
      <c r="P117" s="103"/>
    </row>
    <row r="118" spans="5:16" ht="15">
      <c r="E118" s="103"/>
      <c r="F118" s="103"/>
      <c r="G118" s="103"/>
      <c r="J118" s="103"/>
      <c r="M118" s="103"/>
      <c r="P118" s="103"/>
    </row>
    <row r="119" spans="5:16" ht="15">
      <c r="E119" s="103"/>
      <c r="F119" s="103"/>
      <c r="G119" s="103"/>
      <c r="J119" s="103"/>
      <c r="M119" s="103"/>
      <c r="P119" s="103"/>
    </row>
    <row r="120" spans="5:16" ht="15">
      <c r="E120" s="103"/>
      <c r="F120" s="103"/>
      <c r="G120" s="103"/>
      <c r="J120" s="103"/>
      <c r="M120" s="103"/>
      <c r="P120" s="103"/>
    </row>
    <row r="121" spans="5:16" ht="15">
      <c r="E121" s="103"/>
      <c r="F121" s="103"/>
      <c r="G121" s="103"/>
      <c r="J121" s="103"/>
      <c r="M121" s="103"/>
      <c r="P121" s="103"/>
    </row>
    <row r="122" spans="5:16" ht="15">
      <c r="E122" s="103"/>
      <c r="F122" s="103"/>
      <c r="G122" s="103"/>
      <c r="J122" s="103"/>
      <c r="M122" s="103"/>
      <c r="P122" s="103"/>
    </row>
    <row r="123" spans="5:16" ht="15">
      <c r="E123" s="103"/>
      <c r="F123" s="103"/>
      <c r="G123" s="103"/>
      <c r="J123" s="103"/>
      <c r="M123" s="103"/>
      <c r="P123" s="103"/>
    </row>
    <row r="124" spans="5:16" ht="15">
      <c r="E124" s="103"/>
      <c r="F124" s="103"/>
      <c r="G124" s="103"/>
      <c r="J124" s="103"/>
      <c r="M124" s="103"/>
      <c r="P124" s="103"/>
    </row>
    <row r="125" spans="5:16" ht="15">
      <c r="E125" s="103"/>
      <c r="F125" s="103"/>
      <c r="G125" s="103"/>
      <c r="J125" s="103"/>
      <c r="M125" s="103"/>
      <c r="P125" s="103"/>
    </row>
    <row r="126" spans="5:16" ht="15">
      <c r="E126" s="103"/>
      <c r="F126" s="103"/>
      <c r="G126" s="103"/>
      <c r="J126" s="103"/>
      <c r="M126" s="103"/>
      <c r="P126" s="103"/>
    </row>
    <row r="127" spans="5:16" ht="15">
      <c r="E127" s="103"/>
      <c r="F127" s="103"/>
      <c r="G127" s="103"/>
      <c r="J127" s="103"/>
      <c r="M127" s="103"/>
      <c r="P127" s="103"/>
    </row>
    <row r="128" spans="5:16" ht="15">
      <c r="E128" s="103"/>
      <c r="F128" s="103"/>
      <c r="G128" s="103"/>
      <c r="J128" s="103"/>
      <c r="M128" s="103"/>
      <c r="P128" s="103"/>
    </row>
    <row r="129" spans="5:16" ht="15">
      <c r="E129" s="103"/>
      <c r="F129" s="103"/>
      <c r="G129" s="103"/>
      <c r="J129" s="103"/>
      <c r="M129" s="103"/>
      <c r="P129" s="103"/>
    </row>
    <row r="130" spans="5:16" ht="15">
      <c r="E130" s="103"/>
      <c r="F130" s="103"/>
      <c r="G130" s="103"/>
      <c r="J130" s="103"/>
      <c r="M130" s="103"/>
      <c r="P130" s="103"/>
    </row>
    <row r="131" spans="5:16" ht="15">
      <c r="E131" s="103"/>
      <c r="F131" s="103"/>
      <c r="G131" s="103"/>
      <c r="J131" s="103"/>
      <c r="M131" s="103"/>
      <c r="P131" s="103"/>
    </row>
    <row r="132" spans="5:16" ht="15">
      <c r="E132" s="103"/>
      <c r="F132" s="103"/>
      <c r="G132" s="103"/>
      <c r="J132" s="103"/>
      <c r="M132" s="103"/>
      <c r="P132" s="103"/>
    </row>
    <row r="133" spans="5:16" ht="15">
      <c r="E133" s="103"/>
      <c r="F133" s="103"/>
      <c r="G133" s="103"/>
      <c r="J133" s="103"/>
      <c r="M133" s="103"/>
      <c r="P133" s="103"/>
    </row>
    <row r="134" spans="5:16" ht="15">
      <c r="E134" s="103"/>
      <c r="F134" s="103"/>
      <c r="G134" s="103"/>
      <c r="J134" s="103"/>
      <c r="M134" s="103"/>
      <c r="P134" s="103"/>
    </row>
    <row r="135" spans="5:16" ht="15">
      <c r="E135" s="103"/>
      <c r="F135" s="103"/>
      <c r="G135" s="103"/>
      <c r="J135" s="103"/>
      <c r="M135" s="103"/>
      <c r="P135" s="103"/>
    </row>
    <row r="136" spans="5:16" ht="15">
      <c r="E136" s="103"/>
      <c r="F136" s="103"/>
      <c r="G136" s="103"/>
      <c r="J136" s="103"/>
      <c r="M136" s="103"/>
      <c r="P136" s="103"/>
    </row>
    <row r="137" spans="5:16" ht="15">
      <c r="E137" s="103"/>
      <c r="F137" s="103"/>
      <c r="G137" s="103"/>
      <c r="J137" s="103"/>
      <c r="M137" s="103"/>
      <c r="P137" s="103"/>
    </row>
    <row r="138" spans="5:16" ht="15">
      <c r="E138" s="103"/>
      <c r="F138" s="103"/>
      <c r="G138" s="103"/>
      <c r="J138" s="103"/>
      <c r="M138" s="103"/>
      <c r="P138" s="103"/>
    </row>
    <row r="139" spans="5:16" ht="15">
      <c r="E139" s="103"/>
      <c r="F139" s="103"/>
      <c r="G139" s="103"/>
      <c r="J139" s="103"/>
      <c r="M139" s="103"/>
      <c r="P139" s="103"/>
    </row>
    <row r="140" spans="5:16" ht="15">
      <c r="E140" s="103"/>
      <c r="F140" s="103"/>
      <c r="G140" s="103"/>
      <c r="J140" s="103"/>
      <c r="M140" s="103"/>
      <c r="P140" s="103"/>
    </row>
    <row r="141" spans="5:16" ht="15">
      <c r="E141" s="103"/>
      <c r="F141" s="103"/>
      <c r="G141" s="103"/>
      <c r="J141" s="103"/>
      <c r="M141" s="103"/>
      <c r="P141" s="103"/>
    </row>
    <row r="142" spans="5:16" ht="15">
      <c r="E142" s="103"/>
      <c r="F142" s="103"/>
      <c r="G142" s="103"/>
      <c r="J142" s="103"/>
      <c r="M142" s="103"/>
      <c r="P142" s="103"/>
    </row>
    <row r="143" spans="5:16" ht="15">
      <c r="E143" s="103"/>
      <c r="F143" s="103"/>
      <c r="G143" s="103"/>
      <c r="J143" s="103"/>
      <c r="M143" s="103"/>
      <c r="P143" s="103"/>
    </row>
    <row r="144" spans="5:16" ht="15">
      <c r="E144" s="103"/>
      <c r="F144" s="103"/>
      <c r="G144" s="103"/>
      <c r="J144" s="103"/>
      <c r="M144" s="103"/>
      <c r="P144" s="103"/>
    </row>
    <row r="145" spans="5:16" ht="15">
      <c r="E145" s="103"/>
      <c r="F145" s="103"/>
      <c r="G145" s="103"/>
      <c r="J145" s="103"/>
      <c r="M145" s="103"/>
      <c r="P145" s="103"/>
    </row>
    <row r="146" spans="5:16" ht="15">
      <c r="E146" s="103"/>
      <c r="F146" s="103"/>
      <c r="G146" s="103"/>
      <c r="J146" s="103"/>
      <c r="M146" s="103"/>
      <c r="P146" s="103"/>
    </row>
    <row r="147" spans="5:16" ht="15">
      <c r="E147" s="103"/>
      <c r="F147" s="103"/>
      <c r="G147" s="103"/>
      <c r="J147" s="103"/>
      <c r="M147" s="103"/>
      <c r="P147" s="103"/>
    </row>
    <row r="148" spans="5:16" ht="15">
      <c r="E148" s="103"/>
      <c r="F148" s="103"/>
      <c r="G148" s="103"/>
      <c r="J148" s="103"/>
      <c r="M148" s="103"/>
      <c r="P148" s="103"/>
    </row>
    <row r="149" spans="5:16" ht="15">
      <c r="E149" s="103"/>
      <c r="F149" s="103"/>
      <c r="G149" s="103"/>
      <c r="J149" s="103"/>
      <c r="M149" s="103"/>
      <c r="P149" s="103"/>
    </row>
    <row r="150" spans="5:16" ht="15">
      <c r="E150" s="103"/>
      <c r="F150" s="103"/>
      <c r="G150" s="103"/>
      <c r="J150" s="103"/>
      <c r="M150" s="103"/>
      <c r="P150" s="103"/>
    </row>
    <row r="151" spans="5:16" ht="15">
      <c r="E151" s="103"/>
      <c r="F151" s="103"/>
      <c r="G151" s="103"/>
      <c r="J151" s="103"/>
      <c r="M151" s="103"/>
      <c r="P151" s="103"/>
    </row>
    <row r="152" spans="5:16" ht="15">
      <c r="E152" s="103"/>
      <c r="F152" s="103"/>
      <c r="G152" s="103"/>
      <c r="J152" s="103"/>
      <c r="M152" s="103"/>
      <c r="P152" s="103"/>
    </row>
    <row r="153" spans="5:16" ht="15">
      <c r="E153" s="103"/>
      <c r="F153" s="103"/>
      <c r="G153" s="103"/>
      <c r="J153" s="103"/>
      <c r="M153" s="103"/>
      <c r="P153" s="103"/>
    </row>
    <row r="154" spans="5:16" ht="15">
      <c r="E154" s="103"/>
      <c r="F154" s="103"/>
      <c r="G154" s="103"/>
      <c r="J154" s="103"/>
      <c r="M154" s="103"/>
      <c r="P154" s="103"/>
    </row>
    <row r="155" spans="5:16" ht="15">
      <c r="E155" s="103"/>
      <c r="F155" s="103"/>
      <c r="G155" s="103"/>
      <c r="J155" s="103"/>
      <c r="M155" s="103"/>
      <c r="P155" s="103"/>
    </row>
    <row r="156" spans="5:16" ht="15">
      <c r="E156" s="103"/>
      <c r="F156" s="103"/>
      <c r="G156" s="103"/>
      <c r="J156" s="103"/>
      <c r="M156" s="103"/>
      <c r="P156" s="103"/>
    </row>
    <row r="157" spans="5:16" ht="15">
      <c r="E157" s="103"/>
      <c r="F157" s="103"/>
      <c r="G157" s="103"/>
      <c r="J157" s="103"/>
      <c r="M157" s="103"/>
      <c r="P157" s="103"/>
    </row>
    <row r="158" spans="5:16" ht="15">
      <c r="E158" s="103"/>
      <c r="F158" s="103"/>
      <c r="G158" s="103"/>
      <c r="J158" s="103"/>
      <c r="M158" s="103"/>
      <c r="P158" s="103"/>
    </row>
    <row r="159" spans="5:16" ht="15">
      <c r="E159" s="103"/>
      <c r="F159" s="103"/>
      <c r="G159" s="103"/>
      <c r="J159" s="103"/>
      <c r="M159" s="103"/>
      <c r="P159" s="103"/>
    </row>
    <row r="160" spans="5:16" ht="15">
      <c r="E160" s="103"/>
      <c r="F160" s="103"/>
      <c r="G160" s="103"/>
      <c r="J160" s="103"/>
      <c r="M160" s="103"/>
      <c r="P160" s="103"/>
    </row>
    <row r="161" spans="5:16" ht="15">
      <c r="E161" s="103"/>
      <c r="F161" s="103"/>
      <c r="G161" s="103"/>
      <c r="J161" s="103"/>
      <c r="M161" s="103"/>
      <c r="P161" s="103"/>
    </row>
    <row r="162" spans="5:16" ht="15">
      <c r="E162" s="103"/>
      <c r="F162" s="103"/>
      <c r="G162" s="103"/>
      <c r="J162" s="103"/>
      <c r="M162" s="103"/>
      <c r="P162" s="103"/>
    </row>
    <row r="163" spans="5:16" ht="15">
      <c r="E163" s="103"/>
      <c r="F163" s="103"/>
      <c r="G163" s="103"/>
      <c r="J163" s="103"/>
      <c r="M163" s="103"/>
      <c r="P163" s="103"/>
    </row>
    <row r="164" spans="5:16" ht="15">
      <c r="E164" s="103"/>
      <c r="F164" s="103"/>
      <c r="G164" s="103"/>
      <c r="J164" s="103"/>
      <c r="M164" s="103"/>
      <c r="P164" s="103"/>
    </row>
    <row r="165" spans="5:16" ht="15">
      <c r="E165" s="103"/>
      <c r="F165" s="103"/>
      <c r="G165" s="103"/>
      <c r="J165" s="103"/>
      <c r="M165" s="103"/>
      <c r="P165" s="103"/>
    </row>
    <row r="166" spans="5:16" ht="15">
      <c r="E166" s="103"/>
      <c r="F166" s="103"/>
      <c r="G166" s="103"/>
      <c r="J166" s="103"/>
      <c r="M166" s="103"/>
      <c r="P166" s="103"/>
    </row>
    <row r="167" spans="5:16" ht="15">
      <c r="E167" s="103"/>
      <c r="F167" s="103"/>
      <c r="G167" s="103"/>
      <c r="J167" s="103"/>
      <c r="M167" s="103"/>
      <c r="P167" s="103"/>
    </row>
    <row r="168" spans="5:16" ht="15">
      <c r="E168" s="103"/>
      <c r="F168" s="103"/>
      <c r="G168" s="103"/>
      <c r="J168" s="103"/>
      <c r="M168" s="103"/>
      <c r="P168" s="103"/>
    </row>
    <row r="169" spans="5:16" ht="15">
      <c r="E169" s="103"/>
      <c r="F169" s="103"/>
      <c r="G169" s="103"/>
      <c r="J169" s="103"/>
      <c r="M169" s="103"/>
      <c r="P169" s="103"/>
    </row>
    <row r="170" spans="5:16" ht="15">
      <c r="E170" s="103"/>
      <c r="F170" s="103"/>
      <c r="G170" s="103"/>
      <c r="J170" s="103"/>
      <c r="M170" s="103"/>
      <c r="P170" s="103"/>
    </row>
    <row r="171" spans="5:16" ht="15">
      <c r="E171" s="103"/>
      <c r="F171" s="103"/>
      <c r="G171" s="103"/>
      <c r="J171" s="103"/>
      <c r="M171" s="103"/>
      <c r="P171" s="103"/>
    </row>
    <row r="172" spans="5:16" ht="15">
      <c r="E172" s="103"/>
      <c r="F172" s="103"/>
      <c r="G172" s="103"/>
      <c r="J172" s="103"/>
      <c r="M172" s="103"/>
      <c r="P172" s="103"/>
    </row>
    <row r="173" spans="5:16" ht="15">
      <c r="E173" s="103"/>
      <c r="F173" s="103"/>
      <c r="G173" s="103"/>
      <c r="J173" s="103"/>
      <c r="M173" s="103"/>
      <c r="P173" s="103"/>
    </row>
    <row r="174" spans="5:16" ht="15">
      <c r="E174" s="103"/>
      <c r="F174" s="103"/>
      <c r="G174" s="103"/>
      <c r="J174" s="103"/>
      <c r="M174" s="103"/>
      <c r="P174" s="103"/>
    </row>
    <row r="175" spans="5:16" ht="15">
      <c r="E175" s="103"/>
      <c r="F175" s="103"/>
      <c r="G175" s="103"/>
      <c r="J175" s="103"/>
      <c r="M175" s="103"/>
      <c r="P175" s="103"/>
    </row>
    <row r="176" spans="5:16" ht="15">
      <c r="E176" s="103"/>
      <c r="F176" s="103"/>
      <c r="G176" s="103"/>
      <c r="J176" s="103"/>
      <c r="M176" s="103"/>
      <c r="P176" s="103"/>
    </row>
    <row r="177" spans="5:16" ht="15">
      <c r="E177" s="103"/>
      <c r="F177" s="103"/>
      <c r="G177" s="103"/>
      <c r="J177" s="103"/>
      <c r="M177" s="103"/>
      <c r="P177" s="103"/>
    </row>
    <row r="178" spans="5:16" ht="15">
      <c r="E178" s="103"/>
      <c r="F178" s="103"/>
      <c r="G178" s="103"/>
      <c r="J178" s="103"/>
      <c r="M178" s="103"/>
      <c r="P178" s="103"/>
    </row>
    <row r="179" spans="5:16" ht="15">
      <c r="E179" s="103"/>
      <c r="F179" s="103"/>
      <c r="G179" s="103"/>
      <c r="J179" s="103"/>
      <c r="M179" s="103"/>
      <c r="P179" s="103"/>
    </row>
    <row r="180" spans="5:16" ht="15">
      <c r="E180" s="103"/>
      <c r="F180" s="103"/>
      <c r="G180" s="103"/>
      <c r="J180" s="103"/>
      <c r="M180" s="103"/>
      <c r="P180" s="103"/>
    </row>
    <row r="181" spans="5:16" ht="15">
      <c r="E181" s="103"/>
      <c r="F181" s="103"/>
      <c r="G181" s="103"/>
      <c r="J181" s="103"/>
      <c r="M181" s="103"/>
      <c r="P181" s="103"/>
    </row>
    <row r="182" spans="5:16" ht="15">
      <c r="E182" s="103"/>
      <c r="F182" s="103"/>
      <c r="G182" s="103"/>
      <c r="J182" s="103"/>
      <c r="M182" s="103"/>
      <c r="P182" s="103"/>
    </row>
    <row r="183" spans="5:16" ht="15">
      <c r="E183" s="103"/>
      <c r="F183" s="103"/>
      <c r="G183" s="103"/>
      <c r="J183" s="103"/>
      <c r="M183" s="103"/>
      <c r="P183" s="103"/>
    </row>
    <row r="184" spans="5:16" ht="15">
      <c r="E184" s="103"/>
      <c r="F184" s="103"/>
      <c r="G184" s="103"/>
      <c r="J184" s="103"/>
      <c r="M184" s="103"/>
      <c r="P184" s="103"/>
    </row>
    <row r="185" spans="5:16" ht="15">
      <c r="E185" s="103"/>
      <c r="F185" s="103"/>
      <c r="G185" s="103"/>
      <c r="J185" s="103"/>
      <c r="M185" s="103"/>
      <c r="P185" s="103"/>
    </row>
    <row r="186" spans="5:16" ht="15">
      <c r="E186" s="103"/>
      <c r="F186" s="103"/>
      <c r="G186" s="103"/>
      <c r="J186" s="103"/>
      <c r="M186" s="103"/>
      <c r="P186" s="103"/>
    </row>
    <row r="187" spans="5:16" ht="15">
      <c r="E187" s="103"/>
      <c r="F187" s="103"/>
      <c r="G187" s="103"/>
      <c r="J187" s="103"/>
      <c r="M187" s="103"/>
      <c r="P187" s="103"/>
    </row>
    <row r="188" spans="5:16" ht="15">
      <c r="E188" s="103"/>
      <c r="F188" s="103"/>
      <c r="G188" s="103"/>
      <c r="J188" s="103"/>
      <c r="M188" s="103"/>
      <c r="P188" s="103"/>
    </row>
    <row r="189" spans="5:16" ht="15">
      <c r="E189" s="103"/>
      <c r="F189" s="103"/>
      <c r="G189" s="103"/>
      <c r="J189" s="103"/>
      <c r="M189" s="103"/>
      <c r="P189" s="103"/>
    </row>
    <row r="190" spans="5:16" ht="15">
      <c r="E190" s="103"/>
      <c r="F190" s="103"/>
      <c r="G190" s="103"/>
      <c r="J190" s="103"/>
      <c r="M190" s="103"/>
      <c r="P190" s="103"/>
    </row>
    <row r="191" spans="5:16" ht="15">
      <c r="E191" s="103"/>
      <c r="F191" s="103"/>
      <c r="G191" s="103"/>
      <c r="J191" s="103"/>
      <c r="M191" s="103"/>
      <c r="P191" s="103"/>
    </row>
    <row r="192" spans="5:16" ht="15">
      <c r="E192" s="103"/>
      <c r="F192" s="103"/>
      <c r="G192" s="103"/>
      <c r="J192" s="103"/>
      <c r="M192" s="103"/>
      <c r="P192" s="103"/>
    </row>
    <row r="193" spans="5:16" ht="15">
      <c r="E193" s="103"/>
      <c r="F193" s="103"/>
      <c r="G193" s="103"/>
      <c r="J193" s="103"/>
      <c r="M193" s="103"/>
      <c r="P193" s="103"/>
    </row>
    <row r="194" spans="5:16" ht="15">
      <c r="E194" s="103"/>
      <c r="F194" s="103"/>
      <c r="G194" s="103"/>
      <c r="J194" s="103"/>
      <c r="M194" s="103"/>
      <c r="P194" s="103"/>
    </row>
    <row r="195" spans="5:16" ht="15">
      <c r="E195" s="103"/>
      <c r="F195" s="103"/>
      <c r="G195" s="103"/>
      <c r="J195" s="103"/>
      <c r="M195" s="103"/>
      <c r="P195" s="103"/>
    </row>
    <row r="196" spans="5:16" ht="15">
      <c r="E196" s="103"/>
      <c r="F196" s="103"/>
      <c r="G196" s="103"/>
      <c r="J196" s="103"/>
      <c r="M196" s="103"/>
      <c r="P196" s="103"/>
    </row>
    <row r="197" spans="5:16" ht="15">
      <c r="E197" s="103"/>
      <c r="F197" s="103"/>
      <c r="G197" s="103"/>
      <c r="J197" s="103"/>
      <c r="M197" s="103"/>
      <c r="P197" s="103"/>
    </row>
    <row r="198" spans="5:16" ht="15">
      <c r="E198" s="103"/>
      <c r="F198" s="103"/>
      <c r="G198" s="103"/>
      <c r="J198" s="103"/>
      <c r="M198" s="103"/>
      <c r="P198" s="103"/>
    </row>
    <row r="199" spans="5:16" ht="15">
      <c r="E199" s="103"/>
      <c r="F199" s="103"/>
      <c r="G199" s="103"/>
      <c r="J199" s="103"/>
      <c r="M199" s="103"/>
      <c r="P199" s="103"/>
    </row>
    <row r="200" spans="5:16" ht="15">
      <c r="E200" s="103"/>
      <c r="F200" s="103"/>
      <c r="G200" s="103"/>
      <c r="J200" s="103"/>
      <c r="M200" s="103"/>
      <c r="P200" s="103"/>
    </row>
    <row r="201" spans="5:16" ht="15">
      <c r="E201" s="103"/>
      <c r="F201" s="103"/>
      <c r="G201" s="103"/>
      <c r="J201" s="103"/>
      <c r="M201" s="103"/>
      <c r="P201" s="103"/>
    </row>
    <row r="202" spans="5:16" ht="15">
      <c r="E202" s="103"/>
      <c r="F202" s="103"/>
      <c r="G202" s="103"/>
      <c r="J202" s="103"/>
      <c r="M202" s="103"/>
      <c r="P202" s="103"/>
    </row>
    <row r="203" spans="5:16" ht="15">
      <c r="E203" s="103"/>
      <c r="F203" s="103"/>
      <c r="G203" s="103"/>
      <c r="J203" s="103"/>
      <c r="M203" s="103"/>
      <c r="P203" s="103"/>
    </row>
    <row r="204" spans="5:16" ht="15">
      <c r="E204" s="103"/>
      <c r="F204" s="103"/>
      <c r="G204" s="103"/>
      <c r="J204" s="103"/>
      <c r="M204" s="103"/>
      <c r="P204" s="103"/>
    </row>
    <row r="205" spans="5:16" ht="15">
      <c r="E205" s="103"/>
      <c r="F205" s="103"/>
      <c r="G205" s="103"/>
      <c r="J205" s="103"/>
      <c r="M205" s="103"/>
      <c r="P205" s="103"/>
    </row>
    <row r="206" spans="5:16" ht="15">
      <c r="E206" s="103"/>
      <c r="F206" s="103"/>
      <c r="G206" s="103"/>
      <c r="J206" s="103"/>
      <c r="M206" s="103"/>
      <c r="P206" s="103"/>
    </row>
    <row r="207" spans="5:16" ht="15">
      <c r="E207" s="103"/>
      <c r="F207" s="103"/>
      <c r="G207" s="103"/>
      <c r="J207" s="103"/>
      <c r="M207" s="103"/>
      <c r="P207" s="103"/>
    </row>
    <row r="208" spans="5:16" ht="15">
      <c r="E208" s="103"/>
      <c r="F208" s="103"/>
      <c r="G208" s="103"/>
      <c r="J208" s="103"/>
      <c r="M208" s="103"/>
      <c r="P208" s="103"/>
    </row>
    <row r="209" spans="5:16" ht="15">
      <c r="E209" s="103"/>
      <c r="F209" s="103"/>
      <c r="G209" s="103"/>
      <c r="J209" s="103"/>
      <c r="M209" s="103"/>
      <c r="P209" s="103"/>
    </row>
    <row r="210" spans="5:16" ht="15">
      <c r="E210" s="103"/>
      <c r="F210" s="103"/>
      <c r="G210" s="103"/>
      <c r="J210" s="103"/>
      <c r="M210" s="103"/>
      <c r="P210" s="103"/>
    </row>
    <row r="211" spans="5:16" ht="15">
      <c r="E211" s="103"/>
      <c r="F211" s="103"/>
      <c r="G211" s="103"/>
      <c r="J211" s="103"/>
      <c r="M211" s="103"/>
      <c r="P211" s="103"/>
    </row>
    <row r="212" spans="5:16" ht="15">
      <c r="E212" s="103"/>
      <c r="F212" s="103"/>
      <c r="G212" s="103"/>
      <c r="J212" s="103"/>
      <c r="M212" s="103"/>
      <c r="P212" s="103"/>
    </row>
    <row r="213" spans="5:16" ht="15">
      <c r="E213" s="103"/>
      <c r="F213" s="103"/>
      <c r="G213" s="103"/>
      <c r="J213" s="103"/>
      <c r="M213" s="103"/>
      <c r="P213" s="103"/>
    </row>
    <row r="214" spans="5:16" ht="15">
      <c r="E214" s="103"/>
      <c r="F214" s="103"/>
      <c r="G214" s="103"/>
      <c r="J214" s="103"/>
      <c r="M214" s="103"/>
      <c r="P214" s="103"/>
    </row>
    <row r="215" spans="5:16" ht="15">
      <c r="E215" s="103"/>
      <c r="F215" s="103"/>
      <c r="G215" s="103"/>
      <c r="J215" s="103"/>
      <c r="M215" s="103"/>
      <c r="P215" s="103"/>
    </row>
    <row r="216" spans="5:16" ht="15">
      <c r="E216" s="103"/>
      <c r="F216" s="103"/>
      <c r="G216" s="103"/>
      <c r="J216" s="103"/>
      <c r="M216" s="103"/>
      <c r="P216" s="103"/>
    </row>
    <row r="217" spans="5:16" ht="15">
      <c r="E217" s="103"/>
      <c r="F217" s="103"/>
      <c r="G217" s="103"/>
      <c r="J217" s="103"/>
      <c r="M217" s="103"/>
      <c r="P217" s="103"/>
    </row>
    <row r="218" spans="5:16" ht="15">
      <c r="E218" s="103"/>
      <c r="F218" s="103"/>
      <c r="G218" s="103"/>
      <c r="J218" s="103"/>
      <c r="M218" s="103"/>
      <c r="P218" s="103"/>
    </row>
    <row r="219" spans="5:16" ht="15">
      <c r="E219" s="103"/>
      <c r="F219" s="103"/>
      <c r="G219" s="103"/>
      <c r="J219" s="103"/>
      <c r="M219" s="103"/>
      <c r="P219" s="103"/>
    </row>
    <row r="220" spans="5:16" ht="15">
      <c r="E220" s="103"/>
      <c r="F220" s="103"/>
      <c r="G220" s="103"/>
      <c r="J220" s="103"/>
      <c r="M220" s="103"/>
      <c r="P220" s="103"/>
    </row>
    <row r="221" spans="5:16" ht="15">
      <c r="E221" s="103"/>
      <c r="F221" s="103"/>
      <c r="G221" s="103"/>
      <c r="J221" s="103"/>
      <c r="M221" s="103"/>
      <c r="P221" s="103"/>
    </row>
    <row r="222" spans="5:16" ht="15">
      <c r="E222" s="103"/>
      <c r="F222" s="103"/>
      <c r="G222" s="103"/>
      <c r="J222" s="103"/>
      <c r="M222" s="103"/>
      <c r="P222" s="103"/>
    </row>
    <row r="223" spans="5:16" ht="15">
      <c r="E223" s="103"/>
      <c r="F223" s="103"/>
      <c r="G223" s="103"/>
      <c r="J223" s="103"/>
      <c r="M223" s="103"/>
      <c r="P223" s="103"/>
    </row>
    <row r="224" spans="5:16" ht="15">
      <c r="E224" s="103"/>
      <c r="F224" s="103"/>
      <c r="G224" s="103"/>
      <c r="J224" s="103"/>
      <c r="M224" s="103"/>
      <c r="P224" s="103"/>
    </row>
    <row r="225" spans="5:16" ht="15">
      <c r="E225" s="103"/>
      <c r="F225" s="103"/>
      <c r="G225" s="103"/>
      <c r="J225" s="103"/>
      <c r="M225" s="103"/>
      <c r="P225" s="103"/>
    </row>
    <row r="226" spans="5:16" ht="15">
      <c r="E226" s="103"/>
      <c r="F226" s="103"/>
      <c r="G226" s="103"/>
      <c r="J226" s="103"/>
      <c r="M226" s="103"/>
      <c r="P226" s="103"/>
    </row>
    <row r="227" spans="5:16" ht="15">
      <c r="E227" s="103"/>
      <c r="F227" s="103"/>
      <c r="G227" s="103"/>
      <c r="J227" s="103"/>
      <c r="M227" s="103"/>
      <c r="P227" s="103"/>
    </row>
    <row r="228" spans="5:16" ht="15">
      <c r="E228" s="103"/>
      <c r="F228" s="103"/>
      <c r="G228" s="103"/>
      <c r="J228" s="103"/>
      <c r="M228" s="103"/>
      <c r="P228" s="103"/>
    </row>
    <row r="229" spans="5:16" ht="15">
      <c r="E229" s="103"/>
      <c r="F229" s="103"/>
      <c r="G229" s="103"/>
      <c r="J229" s="103"/>
      <c r="M229" s="103"/>
      <c r="P229" s="103"/>
    </row>
    <row r="230" spans="5:16" ht="15">
      <c r="E230" s="103"/>
      <c r="F230" s="103"/>
      <c r="G230" s="103"/>
      <c r="J230" s="103"/>
      <c r="M230" s="103"/>
      <c r="P230" s="103"/>
    </row>
    <row r="231" spans="5:16" ht="15">
      <c r="E231" s="103"/>
      <c r="F231" s="103"/>
      <c r="G231" s="103"/>
      <c r="J231" s="103"/>
      <c r="M231" s="103"/>
      <c r="P231" s="103"/>
    </row>
    <row r="232" spans="5:16" ht="15">
      <c r="E232" s="103"/>
      <c r="F232" s="103"/>
      <c r="G232" s="103"/>
      <c r="J232" s="103"/>
      <c r="M232" s="103"/>
      <c r="P232" s="103"/>
    </row>
    <row r="233" spans="5:16" ht="15">
      <c r="E233" s="103"/>
      <c r="F233" s="103"/>
      <c r="G233" s="103"/>
      <c r="J233" s="103"/>
      <c r="M233" s="103"/>
      <c r="P233" s="103"/>
    </row>
    <row r="234" spans="5:16" ht="15">
      <c r="E234" s="103"/>
      <c r="F234" s="103"/>
      <c r="G234" s="103"/>
      <c r="J234" s="103"/>
      <c r="M234" s="103"/>
      <c r="P234" s="103"/>
    </row>
    <row r="235" spans="5:16" ht="15">
      <c r="E235" s="103"/>
      <c r="F235" s="103"/>
      <c r="G235" s="103"/>
      <c r="J235" s="103"/>
      <c r="M235" s="103"/>
      <c r="P235" s="103"/>
    </row>
    <row r="236" spans="5:16" ht="15">
      <c r="E236" s="103"/>
      <c r="F236" s="103"/>
      <c r="G236" s="103"/>
      <c r="J236" s="103"/>
      <c r="M236" s="103"/>
      <c r="P236" s="103"/>
    </row>
    <row r="237" spans="5:16" ht="15">
      <c r="E237" s="103"/>
      <c r="F237" s="103"/>
      <c r="G237" s="103"/>
      <c r="J237" s="103"/>
      <c r="M237" s="103"/>
      <c r="P237" s="103"/>
    </row>
    <row r="238" spans="5:16" ht="15">
      <c r="E238" s="103"/>
      <c r="F238" s="103"/>
      <c r="G238" s="103"/>
      <c r="J238" s="103"/>
      <c r="M238" s="103"/>
      <c r="P238" s="103"/>
    </row>
    <row r="239" spans="5:16" ht="15">
      <c r="E239" s="103"/>
      <c r="F239" s="103"/>
      <c r="G239" s="103"/>
      <c r="J239" s="103"/>
      <c r="M239" s="103"/>
      <c r="P239" s="103"/>
    </row>
    <row r="240" spans="5:16" ht="15">
      <c r="E240" s="103"/>
      <c r="F240" s="103"/>
      <c r="G240" s="103"/>
      <c r="J240" s="103"/>
      <c r="M240" s="103"/>
      <c r="P240" s="103"/>
    </row>
    <row r="241" spans="5:16" ht="15">
      <c r="E241" s="103"/>
      <c r="F241" s="103"/>
      <c r="G241" s="103"/>
      <c r="J241" s="103"/>
      <c r="M241" s="103"/>
      <c r="P241" s="103"/>
    </row>
    <row r="242" spans="5:16" ht="15">
      <c r="E242" s="103"/>
      <c r="F242" s="103"/>
      <c r="G242" s="103"/>
      <c r="J242" s="103"/>
      <c r="M242" s="103"/>
      <c r="P242" s="103"/>
    </row>
    <row r="243" spans="5:16" ht="15">
      <c r="E243" s="103"/>
      <c r="F243" s="103"/>
      <c r="G243" s="103"/>
      <c r="J243" s="103"/>
      <c r="M243" s="103"/>
      <c r="P243" s="103"/>
    </row>
    <row r="244" spans="5:16" ht="15">
      <c r="E244" s="103"/>
      <c r="F244" s="103"/>
      <c r="G244" s="103"/>
      <c r="J244" s="103"/>
      <c r="M244" s="103"/>
      <c r="P244" s="103"/>
    </row>
    <row r="245" spans="5:16" ht="15">
      <c r="E245" s="103"/>
      <c r="F245" s="103"/>
      <c r="G245" s="103"/>
      <c r="J245" s="103"/>
      <c r="M245" s="103"/>
      <c r="P245" s="103"/>
    </row>
    <row r="246" spans="5:16" ht="15">
      <c r="E246" s="103"/>
      <c r="F246" s="103"/>
      <c r="G246" s="103"/>
      <c r="J246" s="103"/>
      <c r="M246" s="103"/>
      <c r="P246" s="103"/>
    </row>
    <row r="247" spans="5:16" ht="15">
      <c r="E247" s="103"/>
      <c r="F247" s="103"/>
      <c r="G247" s="103"/>
      <c r="J247" s="103"/>
      <c r="M247" s="103"/>
      <c r="P247" s="103"/>
    </row>
    <row r="248" spans="5:16" ht="15">
      <c r="E248" s="103"/>
      <c r="F248" s="103"/>
      <c r="G248" s="103"/>
      <c r="J248" s="103"/>
      <c r="M248" s="103"/>
      <c r="P248" s="103"/>
    </row>
    <row r="249" spans="5:16" ht="15">
      <c r="E249" s="103"/>
      <c r="F249" s="103"/>
      <c r="G249" s="103"/>
      <c r="J249" s="103"/>
      <c r="M249" s="103"/>
      <c r="P249" s="103"/>
    </row>
    <row r="250" spans="5:16" ht="15">
      <c r="E250" s="103"/>
      <c r="F250" s="103"/>
      <c r="G250" s="103"/>
      <c r="J250" s="103"/>
      <c r="M250" s="103"/>
      <c r="P250" s="103"/>
    </row>
    <row r="251" spans="5:16" ht="15">
      <c r="E251" s="103"/>
      <c r="F251" s="103"/>
      <c r="G251" s="103"/>
      <c r="J251" s="103"/>
      <c r="M251" s="103"/>
      <c r="P251" s="103"/>
    </row>
    <row r="252" spans="5:16" ht="15">
      <c r="E252" s="103"/>
      <c r="F252" s="103"/>
      <c r="G252" s="103"/>
      <c r="J252" s="103"/>
      <c r="M252" s="103"/>
      <c r="P252" s="103"/>
    </row>
    <row r="253" spans="5:16" ht="15">
      <c r="E253" s="103"/>
      <c r="F253" s="103"/>
      <c r="G253" s="103"/>
      <c r="J253" s="103"/>
      <c r="M253" s="103"/>
      <c r="P253" s="103"/>
    </row>
    <row r="254" spans="5:16" ht="15">
      <c r="E254" s="103"/>
      <c r="F254" s="103"/>
      <c r="G254" s="103"/>
      <c r="J254" s="103"/>
      <c r="M254" s="103"/>
      <c r="P254" s="103"/>
    </row>
    <row r="255" spans="5:16" ht="15">
      <c r="E255" s="103"/>
      <c r="F255" s="103"/>
      <c r="G255" s="103"/>
      <c r="J255" s="103"/>
      <c r="M255" s="103"/>
      <c r="P255" s="103"/>
    </row>
    <row r="256" spans="5:16" ht="15">
      <c r="E256" s="103"/>
      <c r="F256" s="103"/>
      <c r="G256" s="103"/>
      <c r="J256" s="103"/>
      <c r="M256" s="103"/>
      <c r="P256" s="103"/>
    </row>
    <row r="257" spans="5:16" ht="15">
      <c r="E257" s="103"/>
      <c r="F257" s="103"/>
      <c r="G257" s="103"/>
      <c r="J257" s="103"/>
      <c r="M257" s="103"/>
      <c r="P257" s="103"/>
    </row>
    <row r="258" spans="5:16" ht="15">
      <c r="E258" s="103"/>
      <c r="F258" s="103"/>
      <c r="G258" s="103"/>
      <c r="J258" s="103"/>
      <c r="M258" s="103"/>
      <c r="P258" s="103"/>
    </row>
    <row r="259" spans="5:16" ht="15">
      <c r="E259" s="103"/>
      <c r="F259" s="103"/>
      <c r="G259" s="103"/>
      <c r="J259" s="103"/>
      <c r="M259" s="103"/>
      <c r="P259" s="103"/>
    </row>
    <row r="260" spans="5:16" ht="15">
      <c r="E260" s="103"/>
      <c r="F260" s="103"/>
      <c r="G260" s="103"/>
      <c r="J260" s="103"/>
      <c r="M260" s="103"/>
      <c r="P260" s="103"/>
    </row>
    <row r="261" spans="5:16" ht="15">
      <c r="E261" s="103"/>
      <c r="F261" s="103"/>
      <c r="G261" s="103"/>
      <c r="J261" s="103"/>
      <c r="M261" s="103"/>
      <c r="P261" s="103"/>
    </row>
    <row r="262" spans="5:16" ht="15">
      <c r="E262" s="103"/>
      <c r="F262" s="103"/>
      <c r="G262" s="103"/>
      <c r="J262" s="103"/>
      <c r="M262" s="103"/>
      <c r="P262" s="103"/>
    </row>
    <row r="263" spans="5:16" ht="15">
      <c r="E263" s="103"/>
      <c r="F263" s="103"/>
      <c r="G263" s="103"/>
      <c r="J263" s="103"/>
      <c r="M263" s="103"/>
      <c r="P263" s="103"/>
    </row>
    <row r="264" spans="5:16" ht="15">
      <c r="E264" s="103"/>
      <c r="F264" s="103"/>
      <c r="G264" s="103"/>
      <c r="J264" s="103"/>
      <c r="M264" s="103"/>
      <c r="P264" s="103"/>
    </row>
    <row r="265" spans="5:16" ht="15">
      <c r="E265" s="103"/>
      <c r="F265" s="103"/>
      <c r="G265" s="103"/>
      <c r="J265" s="103"/>
      <c r="M265" s="103"/>
      <c r="P265" s="103"/>
    </row>
    <row r="266" spans="5:16" ht="15">
      <c r="E266" s="103"/>
      <c r="F266" s="103"/>
      <c r="G266" s="103"/>
      <c r="J266" s="103"/>
      <c r="M266" s="103"/>
      <c r="P266" s="103"/>
    </row>
    <row r="267" spans="5:16" ht="15">
      <c r="E267" s="103"/>
      <c r="F267" s="103"/>
      <c r="G267" s="103"/>
      <c r="J267" s="103"/>
      <c r="M267" s="103"/>
      <c r="P267" s="103"/>
    </row>
    <row r="268" spans="5:16" ht="15">
      <c r="E268" s="103"/>
      <c r="F268" s="103"/>
      <c r="G268" s="103"/>
      <c r="J268" s="103"/>
      <c r="M268" s="103"/>
      <c r="P268" s="103"/>
    </row>
    <row r="269" spans="5:16" ht="15">
      <c r="E269" s="103"/>
      <c r="F269" s="103"/>
      <c r="G269" s="103"/>
      <c r="J269" s="103"/>
      <c r="M269" s="103"/>
      <c r="P269" s="103"/>
    </row>
    <row r="270" spans="5:16" ht="15">
      <c r="E270" s="103"/>
      <c r="F270" s="103"/>
      <c r="G270" s="103"/>
      <c r="J270" s="103"/>
      <c r="M270" s="103"/>
      <c r="P270" s="103"/>
    </row>
    <row r="271" spans="5:16" ht="15">
      <c r="E271" s="103"/>
      <c r="F271" s="103"/>
      <c r="G271" s="103"/>
      <c r="J271" s="103"/>
      <c r="M271" s="103"/>
      <c r="P271" s="103"/>
    </row>
    <row r="272" spans="5:16" ht="15">
      <c r="E272" s="103"/>
      <c r="F272" s="103"/>
      <c r="G272" s="103"/>
      <c r="J272" s="103"/>
      <c r="M272" s="103"/>
      <c r="P272" s="103"/>
    </row>
    <row r="273" spans="5:16" ht="15">
      <c r="E273" s="103"/>
      <c r="F273" s="103"/>
      <c r="G273" s="103"/>
      <c r="J273" s="103"/>
      <c r="M273" s="103"/>
      <c r="P273" s="103"/>
    </row>
    <row r="274" spans="5:16" ht="15">
      <c r="E274" s="103"/>
      <c r="F274" s="103"/>
      <c r="G274" s="103"/>
      <c r="J274" s="103"/>
      <c r="M274" s="103"/>
      <c r="P274" s="103"/>
    </row>
    <row r="275" spans="5:16" ht="15">
      <c r="E275" s="103"/>
      <c r="F275" s="103"/>
      <c r="G275" s="103"/>
      <c r="J275" s="103"/>
      <c r="M275" s="103"/>
      <c r="P275" s="103"/>
    </row>
    <row r="276" spans="5:16" ht="15">
      <c r="E276" s="103"/>
      <c r="F276" s="103"/>
      <c r="G276" s="103"/>
      <c r="J276" s="103"/>
      <c r="M276" s="103"/>
      <c r="P276" s="103"/>
    </row>
    <row r="277" spans="5:16" ht="15">
      <c r="E277" s="103"/>
      <c r="F277" s="103"/>
      <c r="G277" s="103"/>
      <c r="J277" s="103"/>
      <c r="M277" s="103"/>
      <c r="P277" s="103"/>
    </row>
    <row r="278" spans="5:16" ht="15">
      <c r="E278" s="103"/>
      <c r="F278" s="103"/>
      <c r="G278" s="103"/>
      <c r="J278" s="103"/>
      <c r="M278" s="103"/>
      <c r="P278" s="103"/>
    </row>
    <row r="279" spans="5:16" ht="15">
      <c r="E279" s="103"/>
      <c r="F279" s="103"/>
      <c r="G279" s="103"/>
      <c r="J279" s="103"/>
      <c r="M279" s="103"/>
      <c r="P279" s="103"/>
    </row>
    <row r="280" spans="5:16" ht="15">
      <c r="E280" s="103"/>
      <c r="F280" s="103"/>
      <c r="G280" s="103"/>
      <c r="J280" s="103"/>
      <c r="M280" s="103"/>
      <c r="P280" s="103"/>
    </row>
    <row r="281" spans="5:16" ht="15">
      <c r="E281" s="103"/>
      <c r="F281" s="103"/>
      <c r="G281" s="103"/>
      <c r="J281" s="103"/>
      <c r="M281" s="103"/>
      <c r="P281" s="103"/>
    </row>
    <row r="282" spans="5:16" ht="15">
      <c r="E282" s="103"/>
      <c r="F282" s="103"/>
      <c r="G282" s="103"/>
      <c r="J282" s="103"/>
      <c r="M282" s="103"/>
      <c r="P282" s="103"/>
    </row>
    <row r="283" spans="5:16" ht="15">
      <c r="E283" s="103"/>
      <c r="F283" s="103"/>
      <c r="G283" s="103"/>
      <c r="J283" s="103"/>
      <c r="M283" s="103"/>
      <c r="P283" s="103"/>
    </row>
    <row r="284" spans="5:16" ht="15">
      <c r="E284" s="103"/>
      <c r="F284" s="103"/>
      <c r="G284" s="103"/>
      <c r="J284" s="103"/>
      <c r="M284" s="103"/>
      <c r="P284" s="103"/>
    </row>
    <row r="285" spans="5:16" ht="15">
      <c r="E285" s="103"/>
      <c r="F285" s="103"/>
      <c r="G285" s="103"/>
      <c r="J285" s="103"/>
      <c r="M285" s="103"/>
      <c r="P285" s="103"/>
    </row>
    <row r="286" spans="5:16" ht="15">
      <c r="E286" s="103"/>
      <c r="F286" s="103"/>
      <c r="G286" s="103"/>
      <c r="J286" s="103"/>
      <c r="M286" s="103"/>
      <c r="P286" s="103"/>
    </row>
    <row r="287" spans="5:16" ht="15">
      <c r="E287" s="103"/>
      <c r="F287" s="103"/>
      <c r="G287" s="103"/>
      <c r="J287" s="103"/>
      <c r="M287" s="103"/>
      <c r="P287" s="103"/>
    </row>
    <row r="288" spans="5:16" ht="15">
      <c r="E288" s="103"/>
      <c r="F288" s="103"/>
      <c r="G288" s="103"/>
      <c r="J288" s="103"/>
      <c r="M288" s="103"/>
      <c r="P288" s="103"/>
    </row>
    <row r="289" spans="5:16" ht="15">
      <c r="E289" s="103"/>
      <c r="F289" s="103"/>
      <c r="G289" s="103"/>
      <c r="J289" s="103"/>
      <c r="M289" s="103"/>
      <c r="P289" s="103"/>
    </row>
    <row r="290" spans="5:16" ht="15">
      <c r="E290" s="103"/>
      <c r="F290" s="103"/>
      <c r="G290" s="103"/>
      <c r="J290" s="103"/>
      <c r="M290" s="103"/>
      <c r="P290" s="103"/>
    </row>
    <row r="291" spans="5:16" ht="15">
      <c r="E291" s="103"/>
      <c r="F291" s="103"/>
      <c r="G291" s="103"/>
      <c r="J291" s="103"/>
      <c r="M291" s="103"/>
      <c r="P291" s="103"/>
    </row>
    <row r="292" spans="5:16" ht="15">
      <c r="E292" s="103"/>
      <c r="F292" s="103"/>
      <c r="G292" s="103"/>
      <c r="J292" s="103"/>
      <c r="M292" s="103"/>
      <c r="P292" s="103"/>
    </row>
    <row r="293" spans="5:16" ht="15">
      <c r="E293" s="103"/>
      <c r="F293" s="103"/>
      <c r="G293" s="103"/>
      <c r="J293" s="103"/>
      <c r="M293" s="103"/>
      <c r="P293" s="103"/>
    </row>
    <row r="294" spans="5:16" ht="15">
      <c r="E294" s="103"/>
      <c r="F294" s="103"/>
      <c r="G294" s="103"/>
      <c r="J294" s="103"/>
      <c r="M294" s="103"/>
      <c r="P294" s="103"/>
    </row>
    <row r="295" spans="5:16" ht="15">
      <c r="E295" s="103"/>
      <c r="F295" s="103"/>
      <c r="G295" s="103"/>
      <c r="J295" s="103"/>
      <c r="M295" s="103"/>
      <c r="P295" s="103"/>
    </row>
    <row r="296" spans="5:16" ht="15">
      <c r="E296" s="103"/>
      <c r="F296" s="103"/>
      <c r="G296" s="103"/>
      <c r="J296" s="103"/>
      <c r="M296" s="103"/>
      <c r="P296" s="103"/>
    </row>
    <row r="297" spans="5:16" ht="15">
      <c r="E297" s="103"/>
      <c r="F297" s="103"/>
      <c r="G297" s="103"/>
      <c r="J297" s="103"/>
      <c r="M297" s="103"/>
      <c r="P297" s="103"/>
    </row>
    <row r="298" spans="5:16" ht="15">
      <c r="E298" s="103"/>
      <c r="F298" s="103"/>
      <c r="G298" s="103"/>
      <c r="J298" s="103"/>
      <c r="M298" s="103"/>
      <c r="P298" s="103"/>
    </row>
    <row r="299" spans="5:16" ht="15">
      <c r="E299" s="103"/>
      <c r="F299" s="103"/>
      <c r="G299" s="103"/>
      <c r="J299" s="103"/>
      <c r="M299" s="103"/>
      <c r="P299" s="103"/>
    </row>
    <row r="300" spans="5:16" ht="15">
      <c r="E300" s="103"/>
      <c r="F300" s="103"/>
      <c r="G300" s="103"/>
      <c r="J300" s="103"/>
      <c r="M300" s="103"/>
      <c r="P300" s="103"/>
    </row>
    <row r="301" spans="5:16" ht="15">
      <c r="E301" s="103"/>
      <c r="F301" s="103"/>
      <c r="G301" s="103"/>
      <c r="J301" s="103"/>
      <c r="M301" s="103"/>
      <c r="P301" s="103"/>
    </row>
    <row r="302" spans="5:16" ht="15">
      <c r="E302" s="103"/>
      <c r="F302" s="103"/>
      <c r="G302" s="103"/>
      <c r="J302" s="103"/>
      <c r="M302" s="103"/>
      <c r="P302" s="103"/>
    </row>
    <row r="303" spans="5:16" ht="15">
      <c r="E303" s="103"/>
      <c r="F303" s="103"/>
      <c r="G303" s="103"/>
      <c r="J303" s="103"/>
      <c r="M303" s="103"/>
      <c r="P303" s="103"/>
    </row>
    <row r="304" spans="5:16" ht="15">
      <c r="E304" s="103"/>
      <c r="F304" s="103"/>
      <c r="G304" s="103"/>
      <c r="J304" s="103"/>
      <c r="M304" s="103"/>
      <c r="P304" s="103"/>
    </row>
    <row r="305" spans="5:16" ht="15">
      <c r="E305" s="103"/>
      <c r="F305" s="103"/>
      <c r="G305" s="103"/>
      <c r="J305" s="103"/>
      <c r="M305" s="103"/>
      <c r="P305" s="103"/>
    </row>
    <row r="306" spans="5:16" ht="15">
      <c r="E306" s="103"/>
      <c r="F306" s="103"/>
      <c r="G306" s="103"/>
      <c r="J306" s="103"/>
      <c r="M306" s="103"/>
      <c r="P306" s="103"/>
    </row>
    <row r="307" spans="5:16" ht="15">
      <c r="E307" s="103"/>
      <c r="F307" s="103"/>
      <c r="G307" s="103"/>
      <c r="J307" s="103"/>
      <c r="M307" s="103"/>
      <c r="P307" s="103"/>
    </row>
    <row r="308" spans="5:16" ht="15">
      <c r="E308" s="103"/>
      <c r="F308" s="103"/>
      <c r="G308" s="103"/>
      <c r="J308" s="103"/>
      <c r="M308" s="103"/>
      <c r="P308" s="103"/>
    </row>
    <row r="309" spans="5:16" ht="15">
      <c r="E309" s="103"/>
      <c r="F309" s="103"/>
      <c r="G309" s="103"/>
      <c r="J309" s="103"/>
      <c r="M309" s="103"/>
      <c r="P309" s="103"/>
    </row>
    <row r="310" spans="5:16" ht="15">
      <c r="E310" s="103"/>
      <c r="F310" s="103"/>
      <c r="G310" s="103"/>
      <c r="J310" s="103"/>
      <c r="M310" s="103"/>
      <c r="P310" s="103"/>
    </row>
    <row r="311" spans="5:16" ht="15">
      <c r="E311" s="103"/>
      <c r="F311" s="103"/>
      <c r="G311" s="103"/>
      <c r="J311" s="103"/>
      <c r="M311" s="103"/>
      <c r="P311" s="103"/>
    </row>
    <row r="312" spans="5:16" ht="15">
      <c r="E312" s="103"/>
      <c r="F312" s="103"/>
      <c r="G312" s="103"/>
      <c r="J312" s="103"/>
      <c r="M312" s="103"/>
      <c r="P312" s="103"/>
    </row>
    <row r="313" spans="5:16" ht="15">
      <c r="E313" s="103"/>
      <c r="F313" s="103"/>
      <c r="G313" s="103"/>
      <c r="J313" s="103"/>
      <c r="M313" s="103"/>
      <c r="P313" s="103"/>
    </row>
    <row r="314" spans="5:16" ht="15">
      <c r="E314" s="103"/>
      <c r="F314" s="103"/>
      <c r="G314" s="103"/>
      <c r="J314" s="103"/>
      <c r="M314" s="103"/>
      <c r="P314" s="103"/>
    </row>
    <row r="315" spans="5:16" ht="15">
      <c r="E315" s="103"/>
      <c r="F315" s="103"/>
      <c r="G315" s="103"/>
      <c r="J315" s="103"/>
      <c r="M315" s="103"/>
      <c r="P315" s="103"/>
    </row>
    <row r="316" spans="5:16" ht="15">
      <c r="E316" s="103"/>
      <c r="F316" s="103"/>
      <c r="G316" s="103"/>
      <c r="J316" s="103"/>
      <c r="M316" s="103"/>
      <c r="P316" s="103"/>
    </row>
    <row r="317" spans="5:16" ht="15">
      <c r="E317" s="103"/>
      <c r="F317" s="103"/>
      <c r="G317" s="103"/>
      <c r="J317" s="103"/>
      <c r="M317" s="103"/>
      <c r="P317" s="103"/>
    </row>
    <row r="318" spans="5:16" ht="15">
      <c r="E318" s="103"/>
      <c r="F318" s="103"/>
      <c r="G318" s="103"/>
      <c r="J318" s="103"/>
      <c r="M318" s="103"/>
      <c r="P318" s="103"/>
    </row>
    <row r="319" spans="5:16" ht="15">
      <c r="E319" s="103"/>
      <c r="F319" s="103"/>
      <c r="G319" s="103"/>
      <c r="J319" s="103"/>
      <c r="M319" s="103"/>
      <c r="P319" s="103"/>
    </row>
    <row r="320" spans="5:16" ht="15">
      <c r="E320" s="103"/>
      <c r="F320" s="103"/>
      <c r="G320" s="103"/>
      <c r="J320" s="103"/>
      <c r="M320" s="103"/>
      <c r="P320" s="103"/>
    </row>
    <row r="321" spans="5:16" ht="15">
      <c r="E321" s="103"/>
      <c r="F321" s="103"/>
      <c r="G321" s="103"/>
      <c r="J321" s="103"/>
      <c r="M321" s="103"/>
      <c r="P321" s="103"/>
    </row>
    <row r="322" spans="5:16" ht="15">
      <c r="E322" s="103"/>
      <c r="F322" s="103"/>
      <c r="G322" s="103"/>
      <c r="J322" s="103"/>
      <c r="M322" s="103"/>
      <c r="P322" s="103"/>
    </row>
    <row r="323" spans="5:16" ht="15">
      <c r="E323" s="103"/>
      <c r="F323" s="103"/>
      <c r="G323" s="103"/>
      <c r="J323" s="103"/>
      <c r="M323" s="103"/>
      <c r="P323" s="103"/>
    </row>
    <row r="324" spans="5:16" ht="15">
      <c r="E324" s="103"/>
      <c r="F324" s="103"/>
      <c r="G324" s="103"/>
      <c r="J324" s="103"/>
      <c r="M324" s="103"/>
      <c r="P324" s="103"/>
    </row>
    <row r="325" spans="5:16" ht="15">
      <c r="E325" s="103"/>
      <c r="F325" s="103"/>
      <c r="G325" s="103"/>
      <c r="J325" s="103"/>
      <c r="M325" s="103"/>
      <c r="P325" s="103"/>
    </row>
    <row r="326" spans="5:16" ht="15">
      <c r="E326" s="103"/>
      <c r="F326" s="103"/>
      <c r="G326" s="103"/>
      <c r="J326" s="103"/>
      <c r="M326" s="103"/>
      <c r="P326" s="103"/>
    </row>
    <row r="327" spans="5:16" ht="15">
      <c r="E327" s="103"/>
      <c r="F327" s="103"/>
      <c r="G327" s="103"/>
      <c r="J327" s="103"/>
      <c r="M327" s="103"/>
      <c r="P327" s="103"/>
    </row>
    <row r="328" spans="5:16" ht="15">
      <c r="E328" s="103"/>
      <c r="F328" s="103"/>
      <c r="G328" s="103"/>
      <c r="J328" s="103"/>
      <c r="M328" s="103"/>
      <c r="P328" s="103"/>
    </row>
    <row r="329" spans="5:16" ht="15">
      <c r="E329" s="103"/>
      <c r="F329" s="103"/>
      <c r="G329" s="103"/>
      <c r="J329" s="103"/>
      <c r="M329" s="103"/>
      <c r="P329" s="103"/>
    </row>
    <row r="330" spans="5:16" ht="15">
      <c r="E330" s="103"/>
      <c r="F330" s="103"/>
      <c r="G330" s="103"/>
      <c r="J330" s="103"/>
      <c r="M330" s="103"/>
      <c r="P330" s="103"/>
    </row>
    <row r="331" spans="5:16" ht="15">
      <c r="E331" s="103"/>
      <c r="F331" s="103"/>
      <c r="G331" s="103"/>
      <c r="J331" s="103"/>
      <c r="M331" s="103"/>
      <c r="P331" s="103"/>
    </row>
    <row r="332" spans="5:16" ht="15">
      <c r="E332" s="103"/>
      <c r="F332" s="103"/>
      <c r="G332" s="103"/>
      <c r="J332" s="103"/>
      <c r="M332" s="103"/>
      <c r="P332" s="103"/>
    </row>
    <row r="333" spans="5:16" ht="15">
      <c r="E333" s="103"/>
      <c r="F333" s="103"/>
      <c r="G333" s="103"/>
      <c r="J333" s="103"/>
      <c r="M333" s="103"/>
      <c r="P333" s="103"/>
    </row>
    <row r="334" spans="5:16" ht="15">
      <c r="E334" s="103"/>
      <c r="F334" s="103"/>
      <c r="G334" s="103"/>
      <c r="J334" s="103"/>
      <c r="M334" s="103"/>
      <c r="P334" s="103"/>
    </row>
    <row r="335" spans="5:16" ht="15">
      <c r="E335" s="103"/>
      <c r="F335" s="103"/>
      <c r="G335" s="103"/>
      <c r="J335" s="103"/>
      <c r="M335" s="103"/>
      <c r="P335" s="103"/>
    </row>
    <row r="336" spans="5:16" ht="15">
      <c r="E336" s="103"/>
      <c r="F336" s="103"/>
      <c r="G336" s="103"/>
      <c r="J336" s="103"/>
      <c r="M336" s="103"/>
      <c r="P336" s="103"/>
    </row>
    <row r="337" spans="5:16" ht="15">
      <c r="E337" s="103"/>
      <c r="F337" s="103"/>
      <c r="G337" s="103"/>
      <c r="J337" s="103"/>
      <c r="M337" s="103"/>
      <c r="P337" s="103"/>
    </row>
    <row r="338" spans="5:16" ht="15">
      <c r="E338" s="103"/>
      <c r="F338" s="103"/>
      <c r="G338" s="103"/>
      <c r="J338" s="103"/>
      <c r="M338" s="103"/>
      <c r="P338" s="103"/>
    </row>
    <row r="339" spans="5:16" ht="15">
      <c r="E339" s="103"/>
      <c r="F339" s="103"/>
      <c r="G339" s="103"/>
      <c r="J339" s="103"/>
      <c r="M339" s="103"/>
      <c r="P339" s="103"/>
    </row>
    <row r="340" spans="5:16" ht="15">
      <c r="E340" s="103"/>
      <c r="F340" s="103"/>
      <c r="G340" s="103"/>
      <c r="J340" s="103"/>
      <c r="M340" s="103"/>
      <c r="P340" s="103"/>
    </row>
    <row r="341" spans="5:16" ht="15">
      <c r="E341" s="103"/>
      <c r="F341" s="103"/>
      <c r="G341" s="103"/>
      <c r="J341" s="103"/>
      <c r="M341" s="103"/>
      <c r="P341" s="103"/>
    </row>
    <row r="342" spans="5:16" ht="15">
      <c r="E342" s="103"/>
      <c r="F342" s="103"/>
      <c r="G342" s="103"/>
      <c r="J342" s="103"/>
      <c r="M342" s="103"/>
      <c r="P342" s="103"/>
    </row>
    <row r="343" spans="5:16" ht="15">
      <c r="E343" s="103"/>
      <c r="F343" s="103"/>
      <c r="G343" s="103"/>
      <c r="J343" s="103"/>
      <c r="M343" s="103"/>
      <c r="P343" s="103"/>
    </row>
    <row r="344" spans="5:16" ht="15">
      <c r="E344" s="103"/>
      <c r="F344" s="103"/>
      <c r="G344" s="103"/>
      <c r="J344" s="103"/>
      <c r="M344" s="103"/>
      <c r="P344" s="103"/>
    </row>
    <row r="345" spans="5:16" ht="15">
      <c r="E345" s="103"/>
      <c r="F345" s="103"/>
      <c r="G345" s="103"/>
      <c r="J345" s="103"/>
      <c r="M345" s="103"/>
      <c r="P345" s="103"/>
    </row>
    <row r="346" spans="5:16" ht="15">
      <c r="E346" s="103"/>
      <c r="F346" s="103"/>
      <c r="G346" s="103"/>
      <c r="J346" s="103"/>
      <c r="M346" s="103"/>
      <c r="P346" s="103"/>
    </row>
    <row r="347" spans="5:16" ht="15">
      <c r="E347" s="103"/>
      <c r="F347" s="103"/>
      <c r="G347" s="103"/>
      <c r="J347" s="103"/>
      <c r="M347" s="103"/>
      <c r="P347" s="103"/>
    </row>
    <row r="348" spans="5:16" ht="15">
      <c r="E348" s="103"/>
      <c r="F348" s="103"/>
      <c r="G348" s="103"/>
      <c r="J348" s="103"/>
      <c r="M348" s="103"/>
      <c r="P348" s="103"/>
    </row>
    <row r="349" spans="5:16" ht="15">
      <c r="E349" s="103"/>
      <c r="F349" s="103"/>
      <c r="G349" s="103"/>
      <c r="J349" s="103"/>
      <c r="M349" s="103"/>
      <c r="P349" s="103"/>
    </row>
    <row r="350" spans="5:16" ht="15">
      <c r="E350" s="103"/>
      <c r="F350" s="103"/>
      <c r="G350" s="103"/>
      <c r="J350" s="103"/>
      <c r="M350" s="103"/>
      <c r="P350" s="103"/>
    </row>
    <row r="351" spans="5:16" ht="15">
      <c r="E351" s="103"/>
      <c r="F351" s="103"/>
      <c r="G351" s="103"/>
      <c r="J351" s="103"/>
      <c r="M351" s="103"/>
      <c r="P351" s="103"/>
    </row>
    <row r="352" spans="5:16" ht="15">
      <c r="E352" s="103"/>
      <c r="F352" s="103"/>
      <c r="G352" s="103"/>
      <c r="J352" s="103"/>
      <c r="M352" s="103"/>
      <c r="P352" s="103"/>
    </row>
    <row r="353" spans="5:16" ht="15">
      <c r="E353" s="103"/>
      <c r="F353" s="103"/>
      <c r="G353" s="103"/>
      <c r="J353" s="103"/>
      <c r="M353" s="103"/>
      <c r="P353" s="103"/>
    </row>
    <row r="354" spans="5:16" ht="15">
      <c r="E354" s="103"/>
      <c r="F354" s="103"/>
      <c r="G354" s="103"/>
      <c r="J354" s="103"/>
      <c r="M354" s="103"/>
      <c r="P354" s="103"/>
    </row>
    <row r="355" spans="5:16" ht="15">
      <c r="E355" s="103"/>
      <c r="F355" s="103"/>
      <c r="G355" s="103"/>
      <c r="J355" s="103"/>
      <c r="M355" s="103"/>
      <c r="P355" s="103"/>
    </row>
    <row r="356" spans="5:16" ht="15">
      <c r="E356" s="103"/>
      <c r="F356" s="103"/>
      <c r="G356" s="103"/>
      <c r="J356" s="103"/>
      <c r="M356" s="103"/>
      <c r="P356" s="103"/>
    </row>
    <row r="357" spans="5:16" ht="15">
      <c r="E357" s="103"/>
      <c r="F357" s="103"/>
      <c r="G357" s="103"/>
      <c r="J357" s="103"/>
      <c r="M357" s="103"/>
      <c r="P357" s="103"/>
    </row>
    <row r="358" spans="5:16" ht="15">
      <c r="E358" s="103"/>
      <c r="F358" s="103"/>
      <c r="G358" s="103"/>
      <c r="J358" s="103"/>
      <c r="M358" s="103"/>
      <c r="P358" s="103"/>
    </row>
    <row r="359" spans="5:16" ht="15">
      <c r="E359" s="103"/>
      <c r="F359" s="103"/>
      <c r="G359" s="103"/>
      <c r="J359" s="103"/>
      <c r="M359" s="103"/>
      <c r="P359" s="103"/>
    </row>
    <row r="360" spans="5:16" ht="15">
      <c r="E360" s="103"/>
      <c r="F360" s="103"/>
      <c r="G360" s="103"/>
      <c r="J360" s="103"/>
      <c r="M360" s="103"/>
      <c r="P360" s="103"/>
    </row>
    <row r="361" spans="5:16" ht="15">
      <c r="E361" s="103"/>
      <c r="F361" s="103"/>
      <c r="G361" s="103"/>
      <c r="J361" s="103"/>
      <c r="M361" s="103"/>
      <c r="P361" s="103"/>
    </row>
    <row r="362" spans="5:16" ht="15">
      <c r="E362" s="103"/>
      <c r="F362" s="103"/>
      <c r="G362" s="103"/>
      <c r="J362" s="103"/>
      <c r="M362" s="103"/>
      <c r="P362" s="103"/>
    </row>
    <row r="363" spans="5:16" ht="15">
      <c r="E363" s="103"/>
      <c r="F363" s="103"/>
      <c r="G363" s="103"/>
      <c r="J363" s="103"/>
      <c r="M363" s="103"/>
      <c r="P363" s="103"/>
    </row>
    <row r="364" spans="5:16" ht="15">
      <c r="E364" s="103"/>
      <c r="F364" s="103"/>
      <c r="G364" s="103"/>
      <c r="J364" s="103"/>
      <c r="M364" s="103"/>
      <c r="P364" s="103"/>
    </row>
    <row r="365" spans="5:16" ht="15">
      <c r="E365" s="103"/>
      <c r="F365" s="103"/>
      <c r="G365" s="103"/>
      <c r="J365" s="103"/>
      <c r="M365" s="103"/>
      <c r="P365" s="103"/>
    </row>
    <row r="366" spans="5:16" ht="15">
      <c r="E366" s="103"/>
      <c r="F366" s="103"/>
      <c r="G366" s="103"/>
      <c r="J366" s="103"/>
      <c r="M366" s="103"/>
      <c r="P366" s="103"/>
    </row>
    <row r="367" spans="5:16" ht="15">
      <c r="E367" s="103"/>
      <c r="F367" s="103"/>
      <c r="G367" s="103"/>
      <c r="J367" s="103"/>
      <c r="M367" s="103"/>
      <c r="P367" s="103"/>
    </row>
    <row r="368" spans="5:16" ht="15">
      <c r="E368" s="103"/>
      <c r="F368" s="103"/>
      <c r="G368" s="103"/>
      <c r="J368" s="103"/>
      <c r="M368" s="103"/>
      <c r="P368" s="103"/>
    </row>
    <row r="369" spans="5:16" ht="15">
      <c r="E369" s="103"/>
      <c r="F369" s="103"/>
      <c r="G369" s="103"/>
      <c r="J369" s="103"/>
      <c r="M369" s="103"/>
      <c r="P369" s="103"/>
    </row>
    <row r="370" spans="5:16" ht="15">
      <c r="E370" s="103"/>
      <c r="F370" s="103"/>
      <c r="G370" s="103"/>
      <c r="J370" s="103"/>
      <c r="M370" s="103"/>
      <c r="P370" s="103"/>
    </row>
    <row r="371" spans="5:16" ht="15">
      <c r="E371" s="103"/>
      <c r="F371" s="103"/>
      <c r="G371" s="103"/>
      <c r="J371" s="103"/>
      <c r="M371" s="103"/>
      <c r="P371" s="103"/>
    </row>
    <row r="372" spans="5:16" ht="15">
      <c r="E372" s="103"/>
      <c r="F372" s="103"/>
      <c r="G372" s="103"/>
      <c r="J372" s="103"/>
      <c r="M372" s="103"/>
      <c r="P372" s="103"/>
    </row>
    <row r="373" spans="5:16" ht="15">
      <c r="E373" s="103"/>
      <c r="F373" s="103"/>
      <c r="G373" s="103"/>
      <c r="J373" s="103"/>
      <c r="M373" s="103"/>
      <c r="P373" s="103"/>
    </row>
    <row r="374" spans="5:16" ht="15">
      <c r="E374" s="103"/>
      <c r="F374" s="103"/>
      <c r="G374" s="103"/>
      <c r="J374" s="103"/>
      <c r="M374" s="103"/>
      <c r="P374" s="103"/>
    </row>
    <row r="375" spans="5:16" ht="15">
      <c r="E375" s="103"/>
      <c r="F375" s="103"/>
      <c r="G375" s="103"/>
      <c r="J375" s="103"/>
      <c r="M375" s="103"/>
      <c r="P375" s="103"/>
    </row>
    <row r="376" spans="5:16" ht="15">
      <c r="E376" s="103"/>
      <c r="F376" s="103"/>
      <c r="G376" s="103"/>
      <c r="J376" s="103"/>
      <c r="M376" s="103"/>
      <c r="P376" s="103"/>
    </row>
    <row r="377" spans="5:16" ht="15">
      <c r="E377" s="103"/>
      <c r="F377" s="103"/>
      <c r="G377" s="103"/>
      <c r="J377" s="103"/>
      <c r="M377" s="103"/>
      <c r="P377" s="103"/>
    </row>
    <row r="378" spans="5:16" ht="15">
      <c r="E378" s="103"/>
      <c r="F378" s="103"/>
      <c r="G378" s="103"/>
      <c r="J378" s="103"/>
      <c r="M378" s="103"/>
      <c r="P378" s="103"/>
    </row>
    <row r="379" spans="5:16" ht="15">
      <c r="E379" s="103"/>
      <c r="F379" s="103"/>
      <c r="G379" s="103"/>
      <c r="J379" s="103"/>
      <c r="M379" s="103"/>
      <c r="P379" s="103"/>
    </row>
    <row r="380" spans="5:16" ht="15">
      <c r="E380" s="103"/>
      <c r="F380" s="103"/>
      <c r="G380" s="103"/>
      <c r="J380" s="103"/>
      <c r="M380" s="103"/>
      <c r="P380" s="103"/>
    </row>
    <row r="381" spans="5:16" ht="15">
      <c r="E381" s="103"/>
      <c r="F381" s="103"/>
      <c r="G381" s="103"/>
      <c r="J381" s="103"/>
      <c r="M381" s="103"/>
      <c r="P381" s="103"/>
    </row>
    <row r="382" spans="5:16" ht="15">
      <c r="E382" s="103"/>
      <c r="F382" s="103"/>
      <c r="G382" s="103"/>
      <c r="J382" s="103"/>
      <c r="M382" s="103"/>
      <c r="P382" s="103"/>
    </row>
    <row r="383" spans="5:16" ht="15">
      <c r="E383" s="103"/>
      <c r="F383" s="103"/>
      <c r="G383" s="103"/>
      <c r="J383" s="103"/>
      <c r="M383" s="103"/>
      <c r="P383" s="103"/>
    </row>
    <row r="384" spans="5:16" ht="15">
      <c r="E384" s="103"/>
      <c r="F384" s="103"/>
      <c r="G384" s="103"/>
      <c r="J384" s="103"/>
      <c r="M384" s="103"/>
      <c r="P384" s="103"/>
    </row>
    <row r="385" spans="5:16" ht="15">
      <c r="E385" s="103"/>
      <c r="F385" s="103"/>
      <c r="G385" s="103"/>
      <c r="J385" s="103"/>
      <c r="M385" s="103"/>
      <c r="P385" s="103"/>
    </row>
    <row r="386" spans="5:16" ht="15">
      <c r="E386" s="103"/>
      <c r="F386" s="103"/>
      <c r="G386" s="103"/>
      <c r="J386" s="103"/>
      <c r="M386" s="103"/>
      <c r="P386" s="103"/>
    </row>
    <row r="387" spans="5:16" ht="15">
      <c r="E387" s="103"/>
      <c r="F387" s="103"/>
      <c r="G387" s="103"/>
      <c r="J387" s="103"/>
      <c r="M387" s="103"/>
      <c r="P387" s="103"/>
    </row>
    <row r="388" spans="5:16" ht="15">
      <c r="E388" s="103"/>
      <c r="F388" s="103"/>
      <c r="G388" s="103"/>
      <c r="J388" s="103"/>
      <c r="M388" s="103"/>
      <c r="P388" s="103"/>
    </row>
    <row r="389" spans="5:16" ht="15">
      <c r="E389" s="103"/>
      <c r="F389" s="103"/>
      <c r="G389" s="103"/>
      <c r="J389" s="103"/>
      <c r="M389" s="103"/>
      <c r="P389" s="103"/>
    </row>
    <row r="390" spans="5:16" ht="15">
      <c r="E390" s="103"/>
      <c r="F390" s="103"/>
      <c r="G390" s="103"/>
      <c r="J390" s="103"/>
      <c r="M390" s="103"/>
      <c r="P390" s="103"/>
    </row>
    <row r="391" spans="5:16" ht="15">
      <c r="E391" s="103"/>
      <c r="F391" s="103"/>
      <c r="G391" s="103"/>
      <c r="J391" s="103"/>
      <c r="M391" s="103"/>
      <c r="P391" s="103"/>
    </row>
    <row r="392" spans="5:16" ht="15">
      <c r="E392" s="103"/>
      <c r="F392" s="103"/>
      <c r="G392" s="103"/>
      <c r="J392" s="103"/>
      <c r="M392" s="103"/>
      <c r="P392" s="103"/>
    </row>
    <row r="393" spans="5:16" ht="15">
      <c r="E393" s="103"/>
      <c r="F393" s="103"/>
      <c r="G393" s="103"/>
      <c r="J393" s="103"/>
      <c r="M393" s="103"/>
      <c r="P393" s="103"/>
    </row>
    <row r="394" spans="5:16" ht="15">
      <c r="E394" s="103"/>
      <c r="F394" s="103"/>
      <c r="G394" s="103"/>
      <c r="J394" s="103"/>
      <c r="M394" s="103"/>
      <c r="P394" s="103"/>
    </row>
    <row r="395" spans="5:16" ht="15">
      <c r="E395" s="103"/>
      <c r="F395" s="103"/>
      <c r="G395" s="103"/>
      <c r="J395" s="103"/>
      <c r="M395" s="103"/>
      <c r="P395" s="103"/>
    </row>
    <row r="396" spans="5:16" ht="15">
      <c r="E396" s="103"/>
      <c r="F396" s="103"/>
      <c r="G396" s="103"/>
      <c r="J396" s="103"/>
      <c r="M396" s="103"/>
      <c r="P396" s="103"/>
    </row>
    <row r="397" spans="5:16" ht="15">
      <c r="E397" s="103"/>
      <c r="F397" s="103"/>
      <c r="G397" s="103"/>
      <c r="J397" s="103"/>
      <c r="M397" s="103"/>
      <c r="P397" s="103"/>
    </row>
    <row r="398" spans="5:16" ht="15">
      <c r="E398" s="103"/>
      <c r="F398" s="103"/>
      <c r="G398" s="103"/>
      <c r="J398" s="103"/>
      <c r="M398" s="103"/>
      <c r="P398" s="103"/>
    </row>
    <row r="399" spans="5:16" ht="15">
      <c r="E399" s="103"/>
      <c r="F399" s="103"/>
      <c r="G399" s="103"/>
      <c r="J399" s="103"/>
      <c r="M399" s="103"/>
      <c r="P399" s="103"/>
    </row>
    <row r="400" spans="5:16" ht="15">
      <c r="E400" s="103"/>
      <c r="F400" s="103"/>
      <c r="G400" s="103"/>
      <c r="J400" s="103"/>
      <c r="M400" s="103"/>
      <c r="P400" s="103"/>
    </row>
    <row r="401" spans="5:16" ht="15">
      <c r="E401" s="103"/>
      <c r="F401" s="103"/>
      <c r="G401" s="103"/>
      <c r="J401" s="103"/>
      <c r="M401" s="103"/>
      <c r="P401" s="103"/>
    </row>
    <row r="402" spans="5:16" ht="15">
      <c r="E402" s="103"/>
      <c r="F402" s="103"/>
      <c r="G402" s="103"/>
      <c r="J402" s="103"/>
      <c r="M402" s="103"/>
      <c r="P402" s="103"/>
    </row>
    <row r="403" spans="5:16" ht="15">
      <c r="E403" s="103"/>
      <c r="F403" s="103"/>
      <c r="G403" s="103"/>
      <c r="J403" s="103"/>
      <c r="M403" s="103"/>
      <c r="P403" s="103"/>
    </row>
    <row r="404" spans="5:16" ht="15">
      <c r="E404" s="103"/>
      <c r="F404" s="103"/>
      <c r="G404" s="103"/>
      <c r="J404" s="103"/>
      <c r="M404" s="103"/>
      <c r="P404" s="103"/>
    </row>
    <row r="405" spans="5:16" ht="15">
      <c r="E405" s="103"/>
      <c r="F405" s="103"/>
      <c r="G405" s="103"/>
      <c r="J405" s="103"/>
      <c r="M405" s="103"/>
      <c r="P405" s="103"/>
    </row>
    <row r="406" spans="5:16" ht="15">
      <c r="E406" s="103"/>
      <c r="F406" s="103"/>
      <c r="G406" s="103"/>
      <c r="J406" s="103"/>
      <c r="M406" s="103"/>
      <c r="P406" s="103"/>
    </row>
    <row r="407" spans="5:16" ht="15">
      <c r="E407" s="103"/>
      <c r="F407" s="103"/>
      <c r="G407" s="103"/>
      <c r="J407" s="103"/>
      <c r="M407" s="103"/>
      <c r="P407" s="103"/>
    </row>
    <row r="408" spans="5:16" ht="15">
      <c r="E408" s="103"/>
      <c r="F408" s="103"/>
      <c r="G408" s="103"/>
      <c r="J408" s="103"/>
      <c r="M408" s="103"/>
      <c r="P408" s="103"/>
    </row>
    <row r="409" spans="5:16" ht="15">
      <c r="E409" s="103"/>
      <c r="F409" s="103"/>
      <c r="G409" s="103"/>
      <c r="J409" s="103"/>
      <c r="M409" s="103"/>
      <c r="P409" s="103"/>
    </row>
    <row r="410" spans="5:16" ht="15">
      <c r="E410" s="103"/>
      <c r="F410" s="103"/>
      <c r="G410" s="103"/>
      <c r="J410" s="103"/>
      <c r="M410" s="103"/>
      <c r="P410" s="103"/>
    </row>
    <row r="411" spans="5:16" ht="15">
      <c r="E411" s="103"/>
      <c r="F411" s="103"/>
      <c r="G411" s="103"/>
      <c r="J411" s="103"/>
      <c r="M411" s="103"/>
      <c r="P411" s="103"/>
    </row>
    <row r="412" spans="5:16" ht="15">
      <c r="E412" s="103"/>
      <c r="F412" s="103"/>
      <c r="G412" s="103"/>
      <c r="J412" s="103"/>
      <c r="M412" s="103"/>
      <c r="P412" s="103"/>
    </row>
    <row r="413" spans="5:16" ht="15">
      <c r="E413" s="103"/>
      <c r="F413" s="103"/>
      <c r="G413" s="103"/>
      <c r="J413" s="103"/>
      <c r="M413" s="103"/>
      <c r="P413" s="103"/>
    </row>
    <row r="414" spans="5:16" ht="15">
      <c r="E414" s="103"/>
      <c r="F414" s="103"/>
      <c r="G414" s="103"/>
      <c r="J414" s="103"/>
      <c r="M414" s="103"/>
      <c r="P414" s="103"/>
    </row>
    <row r="415" spans="5:16" ht="15">
      <c r="E415" s="103"/>
      <c r="F415" s="103"/>
      <c r="G415" s="103"/>
      <c r="J415" s="103"/>
      <c r="M415" s="103"/>
      <c r="P415" s="103"/>
    </row>
    <row r="416" spans="5:16" ht="15">
      <c r="E416" s="103"/>
      <c r="F416" s="103"/>
      <c r="G416" s="103"/>
      <c r="J416" s="103"/>
      <c r="M416" s="103"/>
      <c r="P416" s="103"/>
    </row>
    <row r="417" spans="5:16" ht="15">
      <c r="E417" s="103"/>
      <c r="F417" s="103"/>
      <c r="G417" s="103"/>
      <c r="J417" s="103"/>
      <c r="M417" s="103"/>
      <c r="P417" s="103"/>
    </row>
    <row r="418" spans="5:16" ht="15">
      <c r="E418" s="103"/>
      <c r="F418" s="103"/>
      <c r="G418" s="103"/>
      <c r="J418" s="103"/>
      <c r="M418" s="103"/>
      <c r="P418" s="103"/>
    </row>
    <row r="419" spans="5:16" ht="15">
      <c r="E419" s="103"/>
      <c r="F419" s="103"/>
      <c r="G419" s="103"/>
      <c r="J419" s="103"/>
      <c r="M419" s="103"/>
      <c r="P419" s="103"/>
    </row>
    <row r="420" spans="5:16" ht="15">
      <c r="E420" s="103"/>
      <c r="F420" s="103"/>
      <c r="G420" s="103"/>
      <c r="J420" s="103"/>
      <c r="M420" s="103"/>
      <c r="P420" s="103"/>
    </row>
    <row r="421" spans="5:16" ht="15">
      <c r="E421" s="103"/>
      <c r="F421" s="103"/>
      <c r="G421" s="103"/>
      <c r="J421" s="103"/>
      <c r="M421" s="103"/>
      <c r="P421" s="103"/>
    </row>
    <row r="422" spans="5:16" ht="15">
      <c r="E422" s="103"/>
      <c r="F422" s="103"/>
      <c r="G422" s="103"/>
      <c r="J422" s="103"/>
      <c r="M422" s="103"/>
      <c r="P422" s="103"/>
    </row>
    <row r="423" spans="5:16" ht="15">
      <c r="E423" s="103"/>
      <c r="F423" s="103"/>
      <c r="G423" s="103"/>
      <c r="J423" s="103"/>
      <c r="M423" s="103"/>
      <c r="P423" s="103"/>
    </row>
    <row r="424" spans="5:16" ht="15">
      <c r="E424" s="103"/>
      <c r="F424" s="103"/>
      <c r="G424" s="103"/>
      <c r="J424" s="103"/>
      <c r="M424" s="103"/>
      <c r="P424" s="103"/>
    </row>
    <row r="425" spans="5:16" ht="15">
      <c r="E425" s="103"/>
      <c r="F425" s="103"/>
      <c r="G425" s="103"/>
      <c r="J425" s="103"/>
      <c r="M425" s="103"/>
      <c r="P425" s="103"/>
    </row>
    <row r="426" spans="5:16" ht="15">
      <c r="E426" s="103"/>
      <c r="F426" s="103"/>
      <c r="G426" s="103"/>
      <c r="J426" s="103"/>
      <c r="M426" s="103"/>
      <c r="P426" s="103"/>
    </row>
    <row r="427" spans="5:16" ht="15">
      <c r="E427" s="103"/>
      <c r="F427" s="103"/>
      <c r="G427" s="103"/>
      <c r="J427" s="103"/>
      <c r="M427" s="103"/>
      <c r="P427" s="103"/>
    </row>
    <row r="428" spans="5:16" ht="15">
      <c r="E428" s="103"/>
      <c r="F428" s="103"/>
      <c r="G428" s="103"/>
      <c r="J428" s="103"/>
      <c r="M428" s="103"/>
      <c r="P428" s="103"/>
    </row>
    <row r="429" spans="5:16" ht="15">
      <c r="E429" s="103"/>
      <c r="F429" s="103"/>
      <c r="G429" s="103"/>
      <c r="J429" s="103"/>
      <c r="M429" s="103"/>
      <c r="P429" s="103"/>
    </row>
    <row r="430" spans="5:16" ht="15">
      <c r="E430" s="103"/>
      <c r="F430" s="103"/>
      <c r="G430" s="103"/>
      <c r="J430" s="103"/>
      <c r="M430" s="103"/>
      <c r="P430" s="103"/>
    </row>
    <row r="431" spans="5:16" ht="15">
      <c r="E431" s="103"/>
      <c r="F431" s="103"/>
      <c r="G431" s="103"/>
      <c r="J431" s="103"/>
      <c r="M431" s="103"/>
      <c r="P431" s="103"/>
    </row>
    <row r="432" spans="5:16" ht="15">
      <c r="E432" s="103"/>
      <c r="F432" s="103"/>
      <c r="G432" s="103"/>
      <c r="J432" s="103"/>
      <c r="M432" s="103"/>
      <c r="P432" s="103"/>
    </row>
    <row r="433" spans="5:16" ht="15">
      <c r="E433" s="103"/>
      <c r="F433" s="103"/>
      <c r="G433" s="103"/>
      <c r="J433" s="103"/>
      <c r="M433" s="103"/>
      <c r="P433" s="103"/>
    </row>
    <row r="434" spans="5:16" ht="15">
      <c r="E434" s="103"/>
      <c r="F434" s="103"/>
      <c r="G434" s="103"/>
      <c r="J434" s="103"/>
      <c r="M434" s="103"/>
      <c r="P434" s="103"/>
    </row>
    <row r="435" spans="5:16" ht="15">
      <c r="E435" s="103"/>
      <c r="F435" s="103"/>
      <c r="G435" s="103"/>
      <c r="J435" s="103"/>
      <c r="M435" s="103"/>
      <c r="P435" s="103"/>
    </row>
    <row r="436" spans="5:16" ht="15">
      <c r="E436" s="103"/>
      <c r="F436" s="103"/>
      <c r="G436" s="103"/>
      <c r="J436" s="103"/>
      <c r="M436" s="103"/>
      <c r="P436" s="103"/>
    </row>
    <row r="437" spans="5:16" ht="15">
      <c r="E437" s="103"/>
      <c r="F437" s="103"/>
      <c r="G437" s="103"/>
      <c r="J437" s="103"/>
      <c r="M437" s="103"/>
      <c r="P437" s="103"/>
    </row>
    <row r="438" spans="5:16" ht="15">
      <c r="E438" s="103"/>
      <c r="F438" s="103"/>
      <c r="G438" s="103"/>
      <c r="J438" s="103"/>
      <c r="M438" s="103"/>
      <c r="P438" s="103"/>
    </row>
    <row r="439" spans="5:16" ht="15">
      <c r="E439" s="103"/>
      <c r="F439" s="103"/>
      <c r="G439" s="103"/>
      <c r="J439" s="103"/>
      <c r="M439" s="103"/>
      <c r="P439" s="103"/>
    </row>
    <row r="440" spans="5:16" ht="15">
      <c r="E440" s="103"/>
      <c r="F440" s="103"/>
      <c r="G440" s="103"/>
      <c r="J440" s="103"/>
      <c r="M440" s="103"/>
      <c r="P440" s="103"/>
    </row>
    <row r="441" spans="5:16" ht="15">
      <c r="E441" s="103"/>
      <c r="F441" s="103"/>
      <c r="G441" s="103"/>
      <c r="J441" s="103"/>
      <c r="M441" s="103"/>
      <c r="P441" s="103"/>
    </row>
    <row r="442" spans="5:16" ht="15">
      <c r="E442" s="103"/>
      <c r="F442" s="103"/>
      <c r="G442" s="103"/>
      <c r="J442" s="103"/>
      <c r="M442" s="103"/>
      <c r="P442" s="103"/>
    </row>
    <row r="443" spans="5:16" ht="15">
      <c r="E443" s="103"/>
      <c r="F443" s="103"/>
      <c r="G443" s="103"/>
      <c r="J443" s="103"/>
      <c r="M443" s="103"/>
      <c r="P443" s="103"/>
    </row>
    <row r="444" spans="5:16" ht="15">
      <c r="E444" s="103"/>
      <c r="F444" s="103"/>
      <c r="G444" s="103"/>
      <c r="J444" s="103"/>
      <c r="M444" s="103"/>
      <c r="P444" s="103"/>
    </row>
    <row r="445" spans="5:16" ht="15">
      <c r="E445" s="103"/>
      <c r="F445" s="103"/>
      <c r="G445" s="103"/>
      <c r="J445" s="103"/>
      <c r="M445" s="103"/>
      <c r="P445" s="103"/>
    </row>
    <row r="446" spans="5:16" ht="15">
      <c r="E446" s="103"/>
      <c r="F446" s="103"/>
      <c r="G446" s="103"/>
      <c r="J446" s="103"/>
      <c r="M446" s="103"/>
      <c r="P446" s="103"/>
    </row>
    <row r="447" spans="5:16" ht="15">
      <c r="E447" s="103"/>
      <c r="F447" s="103"/>
      <c r="G447" s="103"/>
      <c r="J447" s="103"/>
      <c r="M447" s="103"/>
      <c r="P447" s="103"/>
    </row>
    <row r="448" spans="5:16" ht="15">
      <c r="E448" s="103"/>
      <c r="F448" s="103"/>
      <c r="G448" s="103"/>
      <c r="J448" s="103"/>
      <c r="M448" s="103"/>
      <c r="P448" s="103"/>
    </row>
    <row r="449" spans="5:16" ht="15">
      <c r="E449" s="103"/>
      <c r="F449" s="103"/>
      <c r="G449" s="103"/>
      <c r="J449" s="103"/>
      <c r="M449" s="103"/>
      <c r="P449" s="103"/>
    </row>
    <row r="450" spans="5:16" ht="15">
      <c r="E450" s="103"/>
      <c r="F450" s="103"/>
      <c r="G450" s="103"/>
      <c r="J450" s="103"/>
      <c r="M450" s="103"/>
      <c r="P450" s="103"/>
    </row>
    <row r="451" spans="5:16" ht="15">
      <c r="E451" s="103"/>
      <c r="F451" s="103"/>
      <c r="G451" s="103"/>
      <c r="J451" s="103"/>
      <c r="M451" s="103"/>
      <c r="P451" s="103"/>
    </row>
    <row r="452" spans="5:16" ht="15">
      <c r="E452" s="103"/>
      <c r="F452" s="103"/>
      <c r="G452" s="103"/>
      <c r="J452" s="103"/>
      <c r="M452" s="103"/>
      <c r="P452" s="103"/>
    </row>
    <row r="453" spans="5:16" ht="15">
      <c r="E453" s="103"/>
      <c r="F453" s="103"/>
      <c r="G453" s="103"/>
      <c r="J453" s="103"/>
      <c r="M453" s="103"/>
      <c r="P453" s="103"/>
    </row>
    <row r="454" spans="5:16" ht="15">
      <c r="E454" s="103"/>
      <c r="F454" s="103"/>
      <c r="G454" s="103"/>
      <c r="J454" s="103"/>
      <c r="M454" s="103"/>
      <c r="P454" s="103"/>
    </row>
    <row r="455" spans="5:16" ht="15">
      <c r="E455" s="103"/>
      <c r="F455" s="103"/>
      <c r="G455" s="103"/>
      <c r="J455" s="103"/>
      <c r="M455" s="103"/>
      <c r="P455" s="103"/>
    </row>
    <row r="456" spans="5:16" ht="15">
      <c r="E456" s="103"/>
      <c r="F456" s="103"/>
      <c r="G456" s="103"/>
      <c r="J456" s="103"/>
      <c r="M456" s="103"/>
      <c r="P456" s="103"/>
    </row>
    <row r="457" spans="5:16" ht="15">
      <c r="E457" s="103"/>
      <c r="F457" s="103"/>
      <c r="G457" s="103"/>
      <c r="J457" s="103"/>
      <c r="M457" s="103"/>
      <c r="P457" s="103"/>
    </row>
    <row r="458" spans="5:16" ht="15">
      <c r="E458" s="103"/>
      <c r="F458" s="103"/>
      <c r="G458" s="103"/>
      <c r="J458" s="103"/>
      <c r="M458" s="103"/>
      <c r="P458" s="103"/>
    </row>
    <row r="459" spans="5:16" ht="15">
      <c r="E459" s="103"/>
      <c r="F459" s="103"/>
      <c r="G459" s="103"/>
      <c r="J459" s="103"/>
      <c r="M459" s="103"/>
      <c r="P459" s="103"/>
    </row>
    <row r="460" spans="5:16" ht="15">
      <c r="E460" s="103"/>
      <c r="F460" s="103"/>
      <c r="G460" s="103"/>
      <c r="J460" s="103"/>
      <c r="M460" s="103"/>
      <c r="P460" s="103"/>
    </row>
    <row r="461" spans="5:16" ht="15">
      <c r="E461" s="103"/>
      <c r="F461" s="103"/>
      <c r="G461" s="103"/>
      <c r="J461" s="103"/>
      <c r="M461" s="103"/>
      <c r="P461" s="103"/>
    </row>
    <row r="462" spans="5:16" ht="15">
      <c r="E462" s="103"/>
      <c r="F462" s="103"/>
      <c r="G462" s="103"/>
      <c r="J462" s="103"/>
      <c r="M462" s="103"/>
      <c r="P462" s="103"/>
    </row>
    <row r="463" spans="5:16" ht="15">
      <c r="E463" s="103"/>
      <c r="F463" s="103"/>
      <c r="G463" s="103"/>
      <c r="J463" s="103"/>
      <c r="M463" s="103"/>
      <c r="P463" s="103"/>
    </row>
    <row r="464" spans="5:16" ht="15">
      <c r="E464" s="103"/>
      <c r="F464" s="103"/>
      <c r="G464" s="103"/>
      <c r="J464" s="103"/>
      <c r="M464" s="103"/>
      <c r="P464" s="103"/>
    </row>
    <row r="465" spans="5:16" ht="15">
      <c r="E465" s="103"/>
      <c r="F465" s="103"/>
      <c r="G465" s="103"/>
      <c r="J465" s="103"/>
      <c r="M465" s="103"/>
      <c r="P465" s="103"/>
    </row>
    <row r="466" spans="5:16" ht="15">
      <c r="E466" s="103"/>
      <c r="F466" s="103"/>
      <c r="G466" s="103"/>
      <c r="J466" s="103"/>
      <c r="M466" s="103"/>
      <c r="P466" s="103"/>
    </row>
    <row r="467" spans="5:16" ht="15">
      <c r="E467" s="103"/>
      <c r="F467" s="103"/>
      <c r="G467" s="103"/>
      <c r="J467" s="103"/>
      <c r="M467" s="103"/>
      <c r="P467" s="103"/>
    </row>
    <row r="468" spans="5:16" ht="15">
      <c r="E468" s="103"/>
      <c r="F468" s="103"/>
      <c r="G468" s="103"/>
      <c r="J468" s="103"/>
      <c r="M468" s="103"/>
      <c r="P468" s="103"/>
    </row>
    <row r="469" spans="5:16" ht="15">
      <c r="E469" s="103"/>
      <c r="F469" s="103"/>
      <c r="G469" s="103"/>
      <c r="J469" s="103"/>
      <c r="M469" s="103"/>
      <c r="P469" s="103"/>
    </row>
    <row r="470" spans="5:16" ht="15">
      <c r="E470" s="103"/>
      <c r="F470" s="103"/>
      <c r="G470" s="103"/>
      <c r="J470" s="103"/>
      <c r="M470" s="103"/>
      <c r="P470" s="103"/>
    </row>
    <row r="471" spans="5:16" ht="15">
      <c r="E471" s="103"/>
      <c r="F471" s="103"/>
      <c r="G471" s="103"/>
      <c r="J471" s="103"/>
      <c r="M471" s="103"/>
      <c r="P471" s="103"/>
    </row>
    <row r="472" spans="5:16" ht="15">
      <c r="E472" s="103"/>
      <c r="F472" s="103"/>
      <c r="G472" s="103"/>
      <c r="J472" s="103"/>
      <c r="M472" s="103"/>
      <c r="P472" s="103"/>
    </row>
    <row r="473" spans="5:16" ht="15">
      <c r="E473" s="103"/>
      <c r="F473" s="103"/>
      <c r="G473" s="103"/>
      <c r="J473" s="103"/>
      <c r="M473" s="103"/>
      <c r="P473" s="103"/>
    </row>
    <row r="474" spans="5:16" ht="15">
      <c r="E474" s="103"/>
      <c r="F474" s="103"/>
      <c r="G474" s="103"/>
      <c r="J474" s="103"/>
      <c r="M474" s="103"/>
      <c r="P474" s="103"/>
    </row>
    <row r="475" spans="5:16" ht="15">
      <c r="E475" s="103"/>
      <c r="F475" s="103"/>
      <c r="G475" s="103"/>
      <c r="J475" s="103"/>
      <c r="M475" s="103"/>
      <c r="P475" s="103"/>
    </row>
    <row r="476" spans="5:16" ht="15">
      <c r="E476" s="103"/>
      <c r="F476" s="103"/>
      <c r="G476" s="103"/>
      <c r="J476" s="103"/>
      <c r="M476" s="103"/>
      <c r="P476" s="103"/>
    </row>
    <row r="477" spans="5:16" ht="15">
      <c r="E477" s="103"/>
      <c r="F477" s="103"/>
      <c r="G477" s="103"/>
      <c r="J477" s="103"/>
      <c r="M477" s="103"/>
      <c r="P477" s="103"/>
    </row>
    <row r="478" spans="5:16" ht="15">
      <c r="E478" s="103"/>
      <c r="F478" s="103"/>
      <c r="G478" s="103"/>
      <c r="J478" s="103"/>
      <c r="M478" s="103"/>
      <c r="P478" s="103"/>
    </row>
    <row r="479" spans="5:16" ht="15">
      <c r="E479" s="103"/>
      <c r="F479" s="103"/>
      <c r="G479" s="103"/>
      <c r="J479" s="103"/>
      <c r="M479" s="103"/>
      <c r="P479" s="103"/>
    </row>
    <row r="480" spans="5:16" ht="15">
      <c r="E480" s="103"/>
      <c r="F480" s="103"/>
      <c r="G480" s="103"/>
      <c r="J480" s="103"/>
      <c r="M480" s="103"/>
      <c r="P480" s="103"/>
    </row>
    <row r="481" spans="5:16" ht="15">
      <c r="E481" s="103"/>
      <c r="F481" s="103"/>
      <c r="G481" s="103"/>
      <c r="J481" s="103"/>
      <c r="M481" s="103"/>
      <c r="P481" s="103"/>
    </row>
    <row r="482" spans="5:16" ht="15">
      <c r="E482" s="103"/>
      <c r="F482" s="103"/>
      <c r="G482" s="103"/>
      <c r="J482" s="103"/>
      <c r="M482" s="103"/>
      <c r="P482" s="103"/>
    </row>
    <row r="483" spans="5:16" ht="15">
      <c r="E483" s="103"/>
      <c r="F483" s="103"/>
      <c r="G483" s="103"/>
      <c r="J483" s="103"/>
      <c r="M483" s="103"/>
      <c r="P483" s="103"/>
    </row>
    <row r="484" spans="5:16" ht="15">
      <c r="E484" s="103"/>
      <c r="F484" s="103"/>
      <c r="G484" s="103"/>
      <c r="J484" s="103"/>
      <c r="M484" s="103"/>
      <c r="P484" s="103"/>
    </row>
    <row r="485" spans="5:16" ht="15">
      <c r="E485" s="103"/>
      <c r="F485" s="103"/>
      <c r="G485" s="103"/>
      <c r="J485" s="103"/>
      <c r="M485" s="103"/>
      <c r="P485" s="103"/>
    </row>
    <row r="486" spans="5:16" ht="15" customHeight="1">
      <c r="E486" s="103"/>
      <c r="F486" s="103"/>
      <c r="G486" s="103"/>
      <c r="J486" s="103"/>
      <c r="M486" s="103"/>
      <c r="P486" s="103"/>
    </row>
    <row r="487" spans="5:16" ht="15" customHeight="1">
      <c r="E487" s="103"/>
      <c r="F487" s="103"/>
      <c r="G487" s="103"/>
      <c r="J487" s="103"/>
      <c r="M487" s="103"/>
      <c r="P487" s="103"/>
    </row>
    <row r="488" spans="5:16" ht="15" customHeight="1">
      <c r="E488" s="103"/>
      <c r="F488" s="103"/>
      <c r="G488" s="103"/>
      <c r="J488" s="103"/>
      <c r="M488" s="103"/>
      <c r="P488" s="103"/>
    </row>
    <row r="489" spans="5:16" ht="15" customHeight="1">
      <c r="E489" s="103"/>
      <c r="F489" s="103"/>
      <c r="G489" s="103"/>
      <c r="J489" s="103"/>
      <c r="M489" s="103"/>
      <c r="P489" s="103"/>
    </row>
  </sheetData>
  <mergeCells count="7">
    <mergeCell ref="A1:B2"/>
    <mergeCell ref="F1:F2"/>
    <mergeCell ref="P1:R1"/>
    <mergeCell ref="J1:L1"/>
    <mergeCell ref="M1:O1"/>
    <mergeCell ref="G1:I1"/>
    <mergeCell ref="E1:E2"/>
  </mergeCells>
  <pageMargins left="0.7" right="0.7" top="0.75" bottom="0.75" header="0.3" footer="0.3"/>
  <pageSetup orientation="portrait" paperSize="9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Informe</vt:lpstr>
      <vt:lpstr>M_Impuestos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