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Trabajo\Nextcloud\Shared\transpublicnas\Clientes\2026\transparencia.lasrozas.es\2026-03-06\"/>
    </mc:Choice>
  </mc:AlternateContent>
  <xr:revisionPtr revIDLastSave="0" documentId="8_{313F2F24-5B0E-4CF9-9CC6-1867CA28434A}" xr6:coauthVersionLast="47" xr6:coauthVersionMax="47" xr10:uidLastSave="{00000000-0000-0000-0000-000000000000}"/>
  <bookViews>
    <workbookView xWindow="-23148" yWindow="5736" windowWidth="23256" windowHeight="12456" xr2:uid="{00000000-000D-0000-FFFF-FFFF00000000}"/>
  </bookViews>
  <sheets>
    <sheet name="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9" i="1" l="1"/>
  <c r="I54" i="1"/>
  <c r="I49" i="1"/>
  <c r="E59" i="1"/>
  <c r="F59" i="1" s="1"/>
  <c r="E49" i="1"/>
  <c r="F49" i="1" s="1"/>
  <c r="E43" i="1"/>
  <c r="E38" i="1"/>
  <c r="E54" i="1"/>
  <c r="F54" i="1" s="1"/>
  <c r="I43" i="1"/>
  <c r="I38" i="1" l="1"/>
  <c r="I26" i="1"/>
  <c r="F43" i="1"/>
  <c r="I32" i="1"/>
  <c r="F38" i="1"/>
  <c r="E32" i="1"/>
  <c r="F32" i="1" s="1"/>
  <c r="I10" i="1"/>
  <c r="I20" i="1"/>
  <c r="I15" i="1"/>
  <c r="E26" i="1"/>
  <c r="F26" i="1" s="1"/>
  <c r="E20" i="1"/>
  <c r="F20" i="1" s="1"/>
  <c r="E15" i="1"/>
  <c r="F15" i="1" s="1"/>
  <c r="E10" i="1"/>
  <c r="F10" i="1" s="1"/>
  <c r="E5" i="1"/>
  <c r="I5" i="1" l="1"/>
  <c r="F5" i="1"/>
</calcChain>
</file>

<file path=xl/sharedStrings.xml><?xml version="1.0" encoding="utf-8"?>
<sst xmlns="http://schemas.openxmlformats.org/spreadsheetml/2006/main" count="116" uniqueCount="63">
  <si>
    <t>MES</t>
  </si>
  <si>
    <t>MEDIO</t>
  </si>
  <si>
    <t>PLAN DE MEDIOS</t>
  </si>
  <si>
    <t>TOTAL PLAN DE MEDIOS</t>
  </si>
  <si>
    <t>FACTURA Nº</t>
  </si>
  <si>
    <t>FECHA</t>
  </si>
  <si>
    <t>IMPORTE FRA.</t>
  </si>
  <si>
    <t>OBSERVACIONES</t>
  </si>
  <si>
    <t>PUBLICACIONES</t>
  </si>
  <si>
    <t>NEWFOCO</t>
  </si>
  <si>
    <t>CAMPAÑA</t>
  </si>
  <si>
    <t>PRENSA PAPEL</t>
  </si>
  <si>
    <t>PRENSA ON LINE</t>
  </si>
  <si>
    <t>RR.SS. Y PROGRAMATICA</t>
  </si>
  <si>
    <t>TOTAL P. M. (IVA INCLUIDO)</t>
  </si>
  <si>
    <t>COMISION AGENCIA</t>
  </si>
  <si>
    <t>GESTIÓN RRSS Y PROGRAMÁTICA</t>
  </si>
  <si>
    <t>DIC. 23</t>
  </si>
  <si>
    <t>ENERO 24</t>
  </si>
  <si>
    <t>FEBRERO 24</t>
  </si>
  <si>
    <t>ABRIL 24</t>
  </si>
  <si>
    <t>MARZO 24</t>
  </si>
  <si>
    <t>MAYO 24</t>
  </si>
  <si>
    <t>JUNIO 24</t>
  </si>
  <si>
    <t>JULIO 24</t>
  </si>
  <si>
    <t>OCTUBRE 24</t>
  </si>
  <si>
    <t>SEPT- 24</t>
  </si>
  <si>
    <t>NOV-24</t>
  </si>
  <si>
    <t>BONODEPORTE</t>
  </si>
  <si>
    <t>NUEVO SISTEMA ESPECIAL DE PAGOS - SEEP</t>
  </si>
  <si>
    <t>C24-38</t>
  </si>
  <si>
    <t>RADIO</t>
  </si>
  <si>
    <t>C24-97</t>
  </si>
  <si>
    <t>RC24/92</t>
  </si>
  <si>
    <t>C24-138</t>
  </si>
  <si>
    <t>C24-209</t>
  </si>
  <si>
    <t>SISTEMA ESPECIAL DE PAGOS -SEEP-</t>
  </si>
  <si>
    <t>C24-260</t>
  </si>
  <si>
    <t>C24-299</t>
  </si>
  <si>
    <t>RENOVACIÓN SEPT 2024-JULIO 2025</t>
  </si>
  <si>
    <t>Aprobada 17-09-24</t>
  </si>
  <si>
    <t>C24-429</t>
  </si>
  <si>
    <t>Aprobada 22-11-2024</t>
  </si>
  <si>
    <t>C24-462</t>
  </si>
  <si>
    <t>Aprobada 17-12-2024</t>
  </si>
  <si>
    <t>C24-572</t>
  </si>
  <si>
    <t>20/42/2024</t>
  </si>
  <si>
    <t>Aprobada 26-12-2024</t>
  </si>
  <si>
    <t>Aprobada 05-02-2024</t>
  </si>
  <si>
    <t>Aprobada 05-03-2024</t>
  </si>
  <si>
    <t>Aprobada 15-05-2024</t>
  </si>
  <si>
    <t>Aprobada 08-05-2024</t>
  </si>
  <si>
    <t>Aprobada 29-05-2024</t>
  </si>
  <si>
    <t xml:space="preserve"> Aprobada 04-07-2024</t>
  </si>
  <si>
    <t>Aprobada 02-09-2024</t>
  </si>
  <si>
    <t>CAMPAÑAS 2024</t>
  </si>
  <si>
    <t>"SIENTE LA NAVIDAD"</t>
  </si>
  <si>
    <t>"NUEVO CHAT VIRTUAL MIGUEL"</t>
  </si>
  <si>
    <t>"FIESTAS DE SAN JOSÉ 2024"</t>
  </si>
  <si>
    <t>"FERIA DEL LIBRO LAS ROZAS 2024"</t>
  </si>
  <si>
    <t>"FIESTAS SAN MIGUEL 2024"</t>
  </si>
  <si>
    <t>"PLANTACIÓN FAMILIAR"</t>
  </si>
  <si>
    <t>"RUTA DE LA TAPA 2024"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</si>
</sst>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[$€-C0A]_-;\-* #,##0.00\ [$€-C0A]_-;_-* &quot;-&quot;??\ [$€-C0A]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450666829432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7">
    <xf numFmtId="0" fontId="0" fillId="0" borderId="0" xfId="0"/>
    <xf numFmtId="0" fontId="0" fillId="0" borderId="0" xfId="0" applyAlignment="1">
      <alignment horizontal="center" vertical="center"/>
    </xf>
    <xf numFmtId="8" fontId="0" fillId="0" borderId="0" xfId="0" applyNumberFormat="1"/>
    <xf numFmtId="44" fontId="0" fillId="0" borderId="0" xfId="0" applyNumberFormat="1"/>
    <xf numFmtId="0" fontId="2" fillId="0" borderId="0" xfId="0" applyFont="1"/>
    <xf numFmtId="44" fontId="4" fillId="2" borderId="4" xfId="1" applyFont="1" applyFill="1" applyBorder="1" applyAlignment="1">
      <alignment horizontal="center" vertical="center"/>
    </xf>
    <xf numFmtId="44" fontId="6" fillId="0" borderId="0" xfId="1" applyFont="1" applyAlignment="1">
      <alignment horizontal="center" vertical="center"/>
    </xf>
    <xf numFmtId="44" fontId="0" fillId="0" borderId="0" xfId="1" applyFont="1" applyBorder="1" applyAlignment="1">
      <alignment horizontal="center" vertical="center"/>
    </xf>
    <xf numFmtId="44" fontId="0" fillId="0" borderId="0" xfId="1" applyFont="1" applyFill="1" applyBorder="1" applyAlignment="1">
      <alignment horizontal="center" vertical="center"/>
    </xf>
    <xf numFmtId="44" fontId="6" fillId="0" borderId="0" xfId="1" applyFont="1" applyFill="1" applyAlignment="1">
      <alignment horizontal="center" vertical="center"/>
    </xf>
    <xf numFmtId="8" fontId="2" fillId="0" borderId="0" xfId="0" applyNumberFormat="1" applyFont="1" applyAlignment="1">
      <alignment horizontal="center" vertical="center"/>
    </xf>
    <xf numFmtId="0" fontId="0" fillId="9" borderId="0" xfId="0" applyFill="1"/>
    <xf numFmtId="0" fontId="2" fillId="9" borderId="0" xfId="0" applyFont="1" applyFill="1"/>
    <xf numFmtId="49" fontId="0" fillId="0" borderId="0" xfId="0" applyNumberFormat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2" fillId="5" borderId="28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4" fontId="0" fillId="0" borderId="0" xfId="1" applyFont="1" applyFill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0" fillId="4" borderId="21" xfId="0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0" fillId="8" borderId="34" xfId="0" applyFill="1" applyBorder="1" applyAlignment="1">
      <alignment horizontal="center" vertical="center" wrapText="1"/>
    </xf>
    <xf numFmtId="0" fontId="0" fillId="8" borderId="16" xfId="0" applyFill="1" applyBorder="1" applyAlignment="1">
      <alignment horizontal="center" vertical="center" wrapText="1"/>
    </xf>
    <xf numFmtId="0" fontId="0" fillId="8" borderId="13" xfId="0" applyFill="1" applyBorder="1" applyAlignment="1">
      <alignment horizontal="center" vertical="center" wrapText="1"/>
    </xf>
    <xf numFmtId="8" fontId="0" fillId="0" borderId="0" xfId="0" applyNumberFormat="1" applyAlignment="1">
      <alignment horizontal="center" vertical="center" wrapText="1"/>
    </xf>
    <xf numFmtId="4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44" fontId="0" fillId="0" borderId="0" xfId="1" applyFont="1" applyBorder="1" applyAlignment="1">
      <alignment horizontal="center" vertical="center" wrapText="1"/>
    </xf>
    <xf numFmtId="164" fontId="0" fillId="0" borderId="0" xfId="1" applyNumberFormat="1" applyFont="1" applyFill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44" fontId="0" fillId="0" borderId="0" xfId="1" applyFont="1" applyFill="1" applyAlignment="1">
      <alignment horizontal="center" vertical="center" wrapText="1"/>
    </xf>
    <xf numFmtId="8" fontId="0" fillId="0" borderId="0" xfId="1" applyNumberFormat="1" applyFont="1" applyFill="1" applyAlignment="1">
      <alignment horizontal="center" vertical="center" wrapText="1"/>
    </xf>
    <xf numFmtId="8" fontId="5" fillId="0" borderId="0" xfId="1" applyNumberFormat="1" applyFont="1" applyFill="1" applyAlignment="1">
      <alignment horizontal="center" vertical="center" wrapText="1"/>
    </xf>
    <xf numFmtId="44" fontId="0" fillId="0" borderId="0" xfId="1" applyFont="1" applyAlignment="1">
      <alignment horizontal="center" vertical="center"/>
    </xf>
    <xf numFmtId="44" fontId="0" fillId="0" borderId="0" xfId="1" applyFont="1" applyAlignment="1">
      <alignment horizontal="center" vertical="center" wrapText="1"/>
    </xf>
    <xf numFmtId="44" fontId="4" fillId="2" borderId="4" xfId="1" applyFont="1" applyFill="1" applyBorder="1" applyAlignment="1">
      <alignment horizontal="center" vertical="center" wrapText="1"/>
    </xf>
    <xf numFmtId="44" fontId="0" fillId="4" borderId="9" xfId="1" applyFont="1" applyFill="1" applyBorder="1" applyAlignment="1">
      <alignment horizontal="center" vertical="center" wrapText="1"/>
    </xf>
    <xf numFmtId="44" fontId="0" fillId="0" borderId="0" xfId="1" applyFont="1" applyFill="1" applyBorder="1" applyAlignment="1">
      <alignment horizontal="center" vertical="center" wrapText="1"/>
    </xf>
    <xf numFmtId="8" fontId="2" fillId="0" borderId="0" xfId="0" applyNumberFormat="1" applyFont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4" fontId="0" fillId="4" borderId="21" xfId="1" applyNumberFormat="1" applyFont="1" applyFill="1" applyBorder="1" applyAlignment="1">
      <alignment horizontal="center" vertical="center" wrapText="1"/>
    </xf>
    <xf numFmtId="164" fontId="0" fillId="4" borderId="24" xfId="1" applyNumberFormat="1" applyFont="1" applyFill="1" applyBorder="1" applyAlignment="1">
      <alignment horizontal="center" vertical="center" wrapText="1"/>
    </xf>
    <xf numFmtId="164" fontId="0" fillId="4" borderId="13" xfId="1" applyNumberFormat="1" applyFont="1" applyFill="1" applyBorder="1" applyAlignment="1">
      <alignment horizontal="center" vertical="center" wrapText="1"/>
    </xf>
    <xf numFmtId="8" fontId="0" fillId="8" borderId="19" xfId="1" applyNumberFormat="1" applyFont="1" applyFill="1" applyBorder="1" applyAlignment="1">
      <alignment horizontal="center" vertical="center" wrapText="1"/>
    </xf>
    <xf numFmtId="8" fontId="0" fillId="8" borderId="7" xfId="1" applyNumberFormat="1" applyFont="1" applyFill="1" applyBorder="1" applyAlignment="1">
      <alignment horizontal="center" vertical="center" wrapText="1"/>
    </xf>
    <xf numFmtId="8" fontId="0" fillId="8" borderId="14" xfId="1" applyNumberFormat="1" applyFont="1" applyFill="1" applyBorder="1" applyAlignment="1">
      <alignment horizontal="center" vertical="center" wrapText="1"/>
    </xf>
    <xf numFmtId="164" fontId="0" fillId="0" borderId="0" xfId="1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0" fillId="4" borderId="30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14" fontId="0" fillId="8" borderId="19" xfId="0" applyNumberFormat="1" applyFill="1" applyBorder="1" applyAlignment="1">
      <alignment horizontal="center" vertical="center" wrapText="1"/>
    </xf>
    <xf numFmtId="14" fontId="0" fillId="8" borderId="9" xfId="0" applyNumberFormat="1" applyFill="1" applyBorder="1" applyAlignment="1">
      <alignment horizontal="center" vertical="center" wrapText="1"/>
    </xf>
    <xf numFmtId="164" fontId="2" fillId="8" borderId="19" xfId="0" applyNumberFormat="1" applyFont="1" applyFill="1" applyBorder="1" applyAlignment="1">
      <alignment horizontal="center" vertical="center" wrapText="1"/>
    </xf>
    <xf numFmtId="0" fontId="0" fillId="8" borderId="19" xfId="0" applyFill="1" applyBorder="1" applyAlignment="1">
      <alignment horizontal="center" vertical="center" wrapText="1"/>
    </xf>
    <xf numFmtId="0" fontId="0" fillId="8" borderId="9" xfId="0" applyFill="1" applyBorder="1" applyAlignment="1">
      <alignment horizontal="center" vertical="center" wrapText="1"/>
    </xf>
    <xf numFmtId="0" fontId="0" fillId="7" borderId="16" xfId="0" applyFill="1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 wrapText="1"/>
    </xf>
    <xf numFmtId="0" fontId="0" fillId="7" borderId="21" xfId="0" applyFill="1" applyBorder="1" applyAlignment="1">
      <alignment horizontal="center" vertical="center" wrapText="1"/>
    </xf>
    <xf numFmtId="0" fontId="0" fillId="7" borderId="24" xfId="0" applyFill="1" applyBorder="1" applyAlignment="1">
      <alignment horizontal="center" vertical="center" wrapText="1"/>
    </xf>
    <xf numFmtId="0" fontId="0" fillId="7" borderId="17" xfId="0" applyFill="1" applyBorder="1" applyAlignment="1">
      <alignment horizontal="center" vertical="center" wrapText="1"/>
    </xf>
    <xf numFmtId="44" fontId="0" fillId="4" borderId="25" xfId="1" applyFont="1" applyFill="1" applyBorder="1" applyAlignment="1">
      <alignment horizontal="center" vertical="center" wrapText="1"/>
    </xf>
    <xf numFmtId="44" fontId="0" fillId="4" borderId="26" xfId="1" applyFont="1" applyFill="1" applyBorder="1" applyAlignment="1">
      <alignment horizontal="center" vertical="center" wrapText="1"/>
    </xf>
    <xf numFmtId="44" fontId="0" fillId="4" borderId="32" xfId="1" applyFont="1" applyFill="1" applyBorder="1" applyAlignment="1">
      <alignment horizontal="center" vertical="center" wrapText="1"/>
    </xf>
    <xf numFmtId="8" fontId="0" fillId="7" borderId="19" xfId="1" applyNumberFormat="1" applyFont="1" applyFill="1" applyBorder="1" applyAlignment="1">
      <alignment horizontal="center" vertical="center" wrapText="1"/>
    </xf>
    <xf numFmtId="8" fontId="0" fillId="7" borderId="7" xfId="1" applyNumberFormat="1" applyFont="1" applyFill="1" applyBorder="1" applyAlignment="1">
      <alignment horizontal="center" vertical="center" wrapText="1"/>
    </xf>
    <xf numFmtId="8" fontId="0" fillId="7" borderId="14" xfId="1" applyNumberFormat="1" applyFont="1" applyFill="1" applyBorder="1" applyAlignment="1">
      <alignment horizontal="center" vertical="center" wrapText="1"/>
    </xf>
    <xf numFmtId="8" fontId="0" fillId="7" borderId="0" xfId="1" applyNumberFormat="1" applyFont="1" applyFill="1" applyAlignment="1">
      <alignment horizontal="center" vertical="center" wrapText="1"/>
    </xf>
    <xf numFmtId="44" fontId="0" fillId="7" borderId="26" xfId="1" applyFont="1" applyFill="1" applyBorder="1" applyAlignment="1">
      <alignment horizontal="center" vertical="center" wrapText="1"/>
    </xf>
    <xf numFmtId="8" fontId="0" fillId="7" borderId="9" xfId="1" applyNumberFormat="1" applyFont="1" applyFill="1" applyBorder="1" applyAlignment="1">
      <alignment horizontal="center" vertical="center" wrapText="1"/>
    </xf>
    <xf numFmtId="44" fontId="0" fillId="7" borderId="19" xfId="1" applyFont="1" applyFill="1" applyBorder="1" applyAlignment="1">
      <alignment horizontal="center" vertical="center" wrapText="1"/>
    </xf>
    <xf numFmtId="8" fontId="0" fillId="7" borderId="25" xfId="1" applyNumberFormat="1" applyFont="1" applyFill="1" applyBorder="1" applyAlignment="1">
      <alignment horizontal="center" vertical="center" wrapText="1"/>
    </xf>
    <xf numFmtId="8" fontId="0" fillId="7" borderId="26" xfId="1" applyNumberFormat="1" applyFont="1" applyFill="1" applyBorder="1" applyAlignment="1">
      <alignment horizontal="center" vertical="center" wrapText="1"/>
    </xf>
    <xf numFmtId="44" fontId="0" fillId="7" borderId="9" xfId="1" applyFont="1" applyFill="1" applyBorder="1" applyAlignment="1">
      <alignment horizontal="center" vertical="center" wrapText="1"/>
    </xf>
    <xf numFmtId="44" fontId="0" fillId="7" borderId="25" xfId="1" applyFont="1" applyFill="1" applyBorder="1" applyAlignment="1">
      <alignment horizontal="center" vertical="center" wrapText="1"/>
    </xf>
    <xf numFmtId="44" fontId="0" fillId="7" borderId="11" xfId="1" applyFont="1" applyFill="1" applyBorder="1" applyAlignment="1">
      <alignment horizontal="center" vertical="center" wrapText="1"/>
    </xf>
    <xf numFmtId="8" fontId="0" fillId="8" borderId="25" xfId="1" applyNumberFormat="1" applyFont="1" applyFill="1" applyBorder="1" applyAlignment="1">
      <alignment horizontal="center" vertical="center" wrapText="1"/>
    </xf>
    <xf numFmtId="8" fontId="0" fillId="8" borderId="26" xfId="1" applyNumberFormat="1" applyFont="1" applyFill="1" applyBorder="1" applyAlignment="1">
      <alignment horizontal="center" vertical="center" wrapText="1"/>
    </xf>
    <xf numFmtId="44" fontId="0" fillId="8" borderId="26" xfId="1" applyFont="1" applyFill="1" applyBorder="1" applyAlignment="1">
      <alignment horizontal="center" vertical="center" wrapText="1"/>
    </xf>
    <xf numFmtId="8" fontId="0" fillId="8" borderId="9" xfId="1" applyNumberFormat="1" applyFont="1" applyFill="1" applyBorder="1" applyAlignment="1">
      <alignment horizontal="center" vertical="center" wrapText="1"/>
    </xf>
    <xf numFmtId="1" fontId="0" fillId="0" borderId="0" xfId="1" applyNumberFormat="1" applyFont="1" applyFill="1" applyAlignment="1">
      <alignment horizontal="center" vertical="center" wrapText="1"/>
    </xf>
    <xf numFmtId="8" fontId="0" fillId="0" borderId="0" xfId="1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8" fontId="0" fillId="0" borderId="0" xfId="0" applyNumberFormat="1" applyAlignment="1">
      <alignment wrapText="1"/>
    </xf>
    <xf numFmtId="0" fontId="0" fillId="0" borderId="0" xfId="0" applyAlignment="1">
      <alignment wrapText="1"/>
    </xf>
    <xf numFmtId="164" fontId="0" fillId="7" borderId="18" xfId="0" applyNumberFormat="1" applyFill="1" applyBorder="1" applyAlignment="1">
      <alignment horizontal="center" vertical="center" wrapText="1"/>
    </xf>
    <xf numFmtId="164" fontId="0" fillId="7" borderId="9" xfId="1" applyNumberFormat="1" applyFont="1" applyFill="1" applyBorder="1" applyAlignment="1">
      <alignment horizontal="center" vertical="center" wrapText="1"/>
    </xf>
    <xf numFmtId="44" fontId="0" fillId="7" borderId="20" xfId="1" applyFont="1" applyFill="1" applyBorder="1" applyAlignment="1">
      <alignment horizontal="center" vertical="center" wrapText="1"/>
    </xf>
    <xf numFmtId="164" fontId="0" fillId="7" borderId="23" xfId="1" applyNumberFormat="1" applyFont="1" applyFill="1" applyBorder="1" applyAlignment="1">
      <alignment horizontal="center" vertical="center" wrapText="1"/>
    </xf>
    <xf numFmtId="164" fontId="0" fillId="7" borderId="20" xfId="1" applyNumberFormat="1" applyFont="1" applyFill="1" applyBorder="1" applyAlignment="1">
      <alignment horizontal="center" vertical="center" wrapText="1"/>
    </xf>
    <xf numFmtId="164" fontId="0" fillId="7" borderId="18" xfId="1" applyNumberFormat="1" applyFont="1" applyFill="1" applyBorder="1" applyAlignment="1">
      <alignment horizontal="center" vertical="center" wrapText="1"/>
    </xf>
    <xf numFmtId="164" fontId="0" fillId="7" borderId="33" xfId="1" applyNumberFormat="1" applyFont="1" applyFill="1" applyBorder="1" applyAlignment="1">
      <alignment horizontal="center" vertical="center" wrapText="1"/>
    </xf>
    <xf numFmtId="0" fontId="2" fillId="6" borderId="32" xfId="0" applyFont="1" applyFill="1" applyBorder="1" applyAlignment="1">
      <alignment horizontal="center" vertical="center" wrapText="1"/>
    </xf>
    <xf numFmtId="14" fontId="0" fillId="7" borderId="19" xfId="0" applyNumberFormat="1" applyFill="1" applyBorder="1" applyAlignment="1">
      <alignment horizontal="center" vertical="center" wrapText="1"/>
    </xf>
    <xf numFmtId="164" fontId="0" fillId="7" borderId="19" xfId="0" applyNumberFormat="1" applyFill="1" applyBorder="1" applyAlignment="1">
      <alignment horizontal="center" vertical="center" wrapText="1"/>
    </xf>
    <xf numFmtId="14" fontId="2" fillId="7" borderId="9" xfId="0" applyNumberFormat="1" applyFont="1" applyFill="1" applyBorder="1" applyAlignment="1">
      <alignment horizontal="center" vertical="center" wrapText="1"/>
    </xf>
    <xf numFmtId="14" fontId="0" fillId="7" borderId="9" xfId="0" applyNumberFormat="1" applyFill="1" applyBorder="1" applyAlignment="1">
      <alignment horizontal="center" vertical="center" wrapText="1"/>
    </xf>
    <xf numFmtId="14" fontId="2" fillId="7" borderId="14" xfId="0" applyNumberFormat="1" applyFont="1" applyFill="1" applyBorder="1" applyAlignment="1">
      <alignment horizontal="center" vertical="center" wrapText="1"/>
    </xf>
    <xf numFmtId="0" fontId="0" fillId="7" borderId="19" xfId="0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9" xfId="0" applyFont="1" applyFill="1" applyBorder="1" applyAlignment="1">
      <alignment horizontal="center" vertical="center" wrapText="1"/>
    </xf>
    <xf numFmtId="0" fontId="0" fillId="7" borderId="9" xfId="0" applyFill="1" applyBorder="1" applyAlignment="1">
      <alignment horizontal="center" vertical="center" wrapText="1"/>
    </xf>
    <xf numFmtId="164" fontId="0" fillId="7" borderId="9" xfId="0" applyNumberFormat="1" applyFill="1" applyBorder="1" applyAlignment="1">
      <alignment horizontal="center" vertical="center" wrapText="1"/>
    </xf>
    <xf numFmtId="0" fontId="3" fillId="9" borderId="0" xfId="0" applyFont="1" applyFill="1"/>
    <xf numFmtId="14" fontId="0" fillId="8" borderId="8" xfId="0" applyNumberFormat="1" applyFill="1" applyBorder="1" applyAlignment="1">
      <alignment horizontal="center" vertical="center" wrapText="1"/>
    </xf>
    <xf numFmtId="14" fontId="0" fillId="8" borderId="11" xfId="0" applyNumberFormat="1" applyFill="1" applyBorder="1" applyAlignment="1">
      <alignment horizontal="center" vertical="center" wrapText="1"/>
    </xf>
    <xf numFmtId="14" fontId="0" fillId="8" borderId="15" xfId="0" applyNumberFormat="1" applyFill="1" applyBorder="1" applyAlignment="1">
      <alignment horizontal="center" vertical="center" wrapText="1"/>
    </xf>
    <xf numFmtId="164" fontId="0" fillId="8" borderId="8" xfId="1" applyNumberFormat="1" applyFont="1" applyFill="1" applyBorder="1" applyAlignment="1">
      <alignment horizontal="center" vertical="center" wrapText="1"/>
    </xf>
    <xf numFmtId="164" fontId="0" fillId="8" borderId="11" xfId="1" applyNumberFormat="1" applyFont="1" applyFill="1" applyBorder="1" applyAlignment="1">
      <alignment horizontal="center" vertical="center" wrapText="1"/>
    </xf>
    <xf numFmtId="164" fontId="0" fillId="8" borderId="15" xfId="1" applyNumberFormat="1" applyFont="1" applyFill="1" applyBorder="1" applyAlignment="1">
      <alignment horizontal="center" vertical="center" wrapText="1"/>
    </xf>
    <xf numFmtId="49" fontId="2" fillId="8" borderId="6" xfId="0" applyNumberFormat="1" applyFont="1" applyFill="1" applyBorder="1" applyAlignment="1">
      <alignment horizontal="center" vertical="center" wrapText="1"/>
    </xf>
    <xf numFmtId="49" fontId="2" fillId="8" borderId="10" xfId="0" applyNumberFormat="1" applyFont="1" applyFill="1" applyBorder="1" applyAlignment="1">
      <alignment horizontal="center" vertical="center" wrapText="1"/>
    </xf>
    <xf numFmtId="49" fontId="2" fillId="8" borderId="12" xfId="0" applyNumberFormat="1" applyFont="1" applyFill="1" applyBorder="1" applyAlignment="1">
      <alignment horizontal="center" vertical="center" wrapText="1"/>
    </xf>
    <xf numFmtId="0" fontId="9" fillId="8" borderId="6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8" borderId="12" xfId="0" applyFont="1" applyFill="1" applyBorder="1" applyAlignment="1">
      <alignment horizontal="center" vertical="center" wrapText="1"/>
    </xf>
    <xf numFmtId="8" fontId="0" fillId="8" borderId="8" xfId="0" applyNumberFormat="1" applyFill="1" applyBorder="1" applyAlignment="1">
      <alignment horizontal="center" vertical="center" wrapText="1"/>
    </xf>
    <xf numFmtId="8" fontId="0" fillId="8" borderId="11" xfId="0" applyNumberFormat="1" applyFill="1" applyBorder="1" applyAlignment="1">
      <alignment horizontal="center" vertical="center" wrapText="1"/>
    </xf>
    <xf numFmtId="8" fontId="0" fillId="8" borderId="15" xfId="0" applyNumberFormat="1" applyFill="1" applyBorder="1" applyAlignment="1">
      <alignment horizontal="center" vertical="center" wrapText="1"/>
    </xf>
    <xf numFmtId="44" fontId="0" fillId="8" borderId="8" xfId="1" applyFont="1" applyFill="1" applyBorder="1" applyAlignment="1">
      <alignment horizontal="center" vertical="center"/>
    </xf>
    <xf numFmtId="44" fontId="0" fillId="8" borderId="11" xfId="1" applyFont="1" applyFill="1" applyBorder="1" applyAlignment="1">
      <alignment horizontal="center" vertical="center"/>
    </xf>
    <xf numFmtId="44" fontId="0" fillId="8" borderId="15" xfId="1" applyFont="1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 wrapText="1"/>
    </xf>
    <xf numFmtId="0" fontId="0" fillId="8" borderId="11" xfId="0" applyFill="1" applyBorder="1" applyAlignment="1">
      <alignment horizontal="center" vertical="center" wrapText="1"/>
    </xf>
    <xf numFmtId="0" fontId="0" fillId="8" borderId="15" xfId="0" applyFill="1" applyBorder="1" applyAlignment="1">
      <alignment horizontal="center" vertical="center" wrapText="1"/>
    </xf>
    <xf numFmtId="8" fontId="0" fillId="8" borderId="8" xfId="1" applyNumberFormat="1" applyFont="1" applyFill="1" applyBorder="1" applyAlignment="1">
      <alignment horizontal="center" vertical="center" wrapText="1"/>
    </xf>
    <xf numFmtId="44" fontId="0" fillId="8" borderId="11" xfId="1" applyFont="1" applyFill="1" applyBorder="1" applyAlignment="1">
      <alignment horizontal="center" vertical="center" wrapText="1"/>
    </xf>
    <xf numFmtId="44" fontId="0" fillId="8" borderId="15" xfId="1" applyFont="1" applyFill="1" applyBorder="1" applyAlignment="1">
      <alignment horizontal="center" vertical="center" wrapText="1"/>
    </xf>
    <xf numFmtId="0" fontId="5" fillId="8" borderId="11" xfId="0" applyFont="1" applyFill="1" applyBorder="1" applyAlignment="1">
      <alignment horizontal="center" vertical="center" wrapText="1"/>
    </xf>
    <xf numFmtId="0" fontId="5" fillId="8" borderId="15" xfId="0" applyFont="1" applyFill="1" applyBorder="1" applyAlignment="1">
      <alignment horizontal="center" vertical="center" wrapText="1"/>
    </xf>
    <xf numFmtId="49" fontId="2" fillId="8" borderId="27" xfId="0" applyNumberFormat="1" applyFont="1" applyFill="1" applyBorder="1" applyAlignment="1">
      <alignment horizontal="center" vertical="center" wrapText="1"/>
    </xf>
    <xf numFmtId="49" fontId="0" fillId="8" borderId="28" xfId="0" applyNumberFormat="1" applyFill="1" applyBorder="1" applyAlignment="1">
      <alignment horizontal="center" vertical="center" wrapText="1"/>
    </xf>
    <xf numFmtId="49" fontId="0" fillId="8" borderId="29" xfId="0" applyNumberFormat="1" applyFill="1" applyBorder="1" applyAlignment="1">
      <alignment horizontal="center" vertical="center" wrapText="1"/>
    </xf>
    <xf numFmtId="0" fontId="10" fillId="8" borderId="6" xfId="0" applyFont="1" applyFill="1" applyBorder="1" applyAlignment="1">
      <alignment horizontal="center" vertical="center" wrapText="1"/>
    </xf>
    <xf numFmtId="0" fontId="4" fillId="8" borderId="10" xfId="0" applyFont="1" applyFill="1" applyBorder="1" applyAlignment="1">
      <alignment horizontal="center" vertical="center" wrapText="1"/>
    </xf>
    <xf numFmtId="0" fontId="4" fillId="8" borderId="12" xfId="0" applyFont="1" applyFill="1" applyBorder="1" applyAlignment="1">
      <alignment horizontal="center" vertical="center" wrapText="1"/>
    </xf>
    <xf numFmtId="8" fontId="0" fillId="8" borderId="11" xfId="1" applyNumberFormat="1" applyFont="1" applyFill="1" applyBorder="1" applyAlignment="1">
      <alignment horizontal="center" vertical="center" wrapText="1"/>
    </xf>
    <xf numFmtId="8" fontId="0" fillId="8" borderId="11" xfId="1" applyNumberFormat="1" applyFont="1" applyFill="1" applyBorder="1" applyAlignment="1">
      <alignment horizontal="center" vertical="center"/>
    </xf>
    <xf numFmtId="14" fontId="5" fillId="8" borderId="11" xfId="0" applyNumberFormat="1" applyFont="1" applyFill="1" applyBorder="1" applyAlignment="1">
      <alignment horizontal="center" vertical="center" wrapText="1"/>
    </xf>
    <xf numFmtId="14" fontId="5" fillId="8" borderId="1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10" borderId="37" xfId="0" applyFont="1" applyFill="1" applyBorder="1" applyAlignment="1">
      <alignment horizontal="center" vertical="center"/>
    </xf>
    <xf numFmtId="0" fontId="12" fillId="10" borderId="26" xfId="0" applyFont="1" applyFill="1" applyBorder="1" applyAlignment="1">
      <alignment horizontal="center" vertical="center"/>
    </xf>
    <xf numFmtId="164" fontId="0" fillId="7" borderId="8" xfId="1" applyNumberFormat="1" applyFont="1" applyFill="1" applyBorder="1" applyAlignment="1">
      <alignment horizontal="center" vertical="center" wrapText="1"/>
    </xf>
    <xf numFmtId="164" fontId="0" fillId="7" borderId="11" xfId="1" applyNumberFormat="1" applyFont="1" applyFill="1" applyBorder="1" applyAlignment="1">
      <alignment horizontal="center" vertical="center" wrapText="1"/>
    </xf>
    <xf numFmtId="164" fontId="0" fillId="7" borderId="15" xfId="1" applyNumberFormat="1" applyFont="1" applyFill="1" applyBorder="1" applyAlignment="1">
      <alignment horizontal="center" vertical="center" wrapText="1"/>
    </xf>
    <xf numFmtId="44" fontId="0" fillId="7" borderId="8" xfId="1" applyFont="1" applyFill="1" applyBorder="1" applyAlignment="1">
      <alignment horizontal="center" vertical="center"/>
    </xf>
    <xf numFmtId="44" fontId="0" fillId="7" borderId="11" xfId="1" applyFont="1" applyFill="1" applyBorder="1" applyAlignment="1">
      <alignment horizontal="center" vertical="center"/>
    </xf>
    <xf numFmtId="44" fontId="0" fillId="7" borderId="15" xfId="1" applyFont="1" applyFill="1" applyBorder="1" applyAlignment="1">
      <alignment horizontal="center" vertical="center"/>
    </xf>
    <xf numFmtId="14" fontId="0" fillId="7" borderId="8" xfId="0" applyNumberFormat="1" applyFill="1" applyBorder="1" applyAlignment="1">
      <alignment horizontal="center" vertical="center" wrapText="1"/>
    </xf>
    <xf numFmtId="14" fontId="0" fillId="7" borderId="11" xfId="0" applyNumberFormat="1" applyFill="1" applyBorder="1" applyAlignment="1">
      <alignment horizontal="center" vertical="center" wrapText="1"/>
    </xf>
    <xf numFmtId="14" fontId="0" fillId="7" borderId="15" xfId="0" applyNumberFormat="1" applyFill="1" applyBorder="1" applyAlignment="1">
      <alignment horizontal="center" vertical="center" wrapText="1"/>
    </xf>
    <xf numFmtId="44" fontId="0" fillId="7" borderId="8" xfId="1" applyFont="1" applyFill="1" applyBorder="1" applyAlignment="1">
      <alignment horizontal="center" vertical="center" wrapText="1"/>
    </xf>
    <xf numFmtId="44" fontId="0" fillId="7" borderId="11" xfId="1" applyFont="1" applyFill="1" applyBorder="1" applyAlignment="1">
      <alignment horizontal="center" vertical="center" wrapText="1"/>
    </xf>
    <xf numFmtId="44" fontId="0" fillId="7" borderId="15" xfId="1" applyFont="1" applyFill="1" applyBorder="1" applyAlignment="1">
      <alignment horizontal="center" vertical="center" wrapText="1"/>
    </xf>
    <xf numFmtId="49" fontId="2" fillId="7" borderId="27" xfId="0" applyNumberFormat="1" applyFont="1" applyFill="1" applyBorder="1" applyAlignment="1">
      <alignment horizontal="center" vertical="center" wrapText="1"/>
    </xf>
    <xf numFmtId="49" fontId="0" fillId="7" borderId="28" xfId="0" applyNumberFormat="1" applyFill="1" applyBorder="1" applyAlignment="1">
      <alignment horizontal="center" vertical="center" wrapText="1"/>
    </xf>
    <xf numFmtId="49" fontId="0" fillId="7" borderId="29" xfId="0" applyNumberForma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8" fontId="0" fillId="7" borderId="8" xfId="1" applyNumberFormat="1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 wrapText="1"/>
    </xf>
    <xf numFmtId="0" fontId="5" fillId="7" borderId="15" xfId="0" applyFont="1" applyFill="1" applyBorder="1" applyAlignment="1">
      <alignment horizontal="center" vertical="center" wrapText="1"/>
    </xf>
    <xf numFmtId="14" fontId="5" fillId="7" borderId="8" xfId="0" applyNumberFormat="1" applyFont="1" applyFill="1" applyBorder="1" applyAlignment="1">
      <alignment horizontal="center" vertical="center" wrapText="1"/>
    </xf>
    <xf numFmtId="14" fontId="5" fillId="7" borderId="11" xfId="0" applyNumberFormat="1" applyFont="1" applyFill="1" applyBorder="1" applyAlignment="1">
      <alignment horizontal="center" vertical="center" wrapText="1"/>
    </xf>
    <xf numFmtId="14" fontId="5" fillId="7" borderId="15" xfId="0" applyNumberFormat="1" applyFont="1" applyFill="1" applyBorder="1" applyAlignment="1">
      <alignment horizontal="center" vertical="center" wrapText="1"/>
    </xf>
    <xf numFmtId="49" fontId="2" fillId="4" borderId="6" xfId="0" applyNumberFormat="1" applyFont="1" applyFill="1" applyBorder="1" applyAlignment="1">
      <alignment horizontal="center" vertical="center" wrapText="1"/>
    </xf>
    <xf numFmtId="49" fontId="2" fillId="4" borderId="10" xfId="0" applyNumberFormat="1" applyFont="1" applyFill="1" applyBorder="1" applyAlignment="1">
      <alignment horizontal="center" vertical="center" wrapText="1"/>
    </xf>
    <xf numFmtId="49" fontId="2" fillId="4" borderId="12" xfId="0" applyNumberFormat="1" applyFont="1" applyFill="1" applyBorder="1" applyAlignment="1">
      <alignment horizontal="center" vertical="center" wrapText="1"/>
    </xf>
    <xf numFmtId="0" fontId="0" fillId="7" borderId="8" xfId="0" applyFill="1" applyBorder="1" applyAlignment="1">
      <alignment horizontal="center" vertical="center" wrapText="1"/>
    </xf>
    <xf numFmtId="0" fontId="0" fillId="7" borderId="11" xfId="0" applyFill="1" applyBorder="1" applyAlignment="1">
      <alignment horizontal="center" vertical="center" wrapText="1"/>
    </xf>
    <xf numFmtId="0" fontId="0" fillId="7" borderId="15" xfId="0" applyFill="1" applyBorder="1" applyAlignment="1">
      <alignment horizontal="center" vertical="center" wrapText="1"/>
    </xf>
    <xf numFmtId="14" fontId="0" fillId="4" borderId="22" xfId="0" applyNumberFormat="1" applyFill="1" applyBorder="1" applyAlignment="1">
      <alignment horizontal="center" vertical="center" wrapText="1"/>
    </xf>
    <xf numFmtId="14" fontId="0" fillId="4" borderId="9" xfId="0" applyNumberFormat="1" applyFill="1" applyBorder="1" applyAlignment="1">
      <alignment horizontal="center" vertical="center" wrapText="1"/>
    </xf>
    <xf numFmtId="14" fontId="0" fillId="4" borderId="14" xfId="0" applyNumberFormat="1" applyFill="1" applyBorder="1" applyAlignment="1">
      <alignment horizontal="center" vertical="center" wrapText="1"/>
    </xf>
    <xf numFmtId="49" fontId="2" fillId="7" borderId="6" xfId="0" applyNumberFormat="1" applyFont="1" applyFill="1" applyBorder="1" applyAlignment="1">
      <alignment horizontal="center" vertical="center" wrapText="1"/>
    </xf>
    <xf numFmtId="49" fontId="2" fillId="7" borderId="10" xfId="0" applyNumberFormat="1" applyFont="1" applyFill="1" applyBorder="1" applyAlignment="1">
      <alignment horizontal="center" vertical="center" wrapText="1"/>
    </xf>
    <xf numFmtId="49" fontId="2" fillId="7" borderId="12" xfId="0" applyNumberFormat="1" applyFont="1" applyFill="1" applyBorder="1" applyAlignment="1">
      <alignment horizontal="center" vertical="center" wrapText="1"/>
    </xf>
    <xf numFmtId="0" fontId="9" fillId="7" borderId="6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8" fontId="0" fillId="7" borderId="8" xfId="0" applyNumberFormat="1" applyFill="1" applyBorder="1" applyAlignment="1">
      <alignment horizontal="center" vertical="center" wrapText="1"/>
    </xf>
    <xf numFmtId="8" fontId="0" fillId="7" borderId="11" xfId="0" applyNumberFormat="1" applyFill="1" applyBorder="1" applyAlignment="1">
      <alignment horizontal="center" vertical="center" wrapText="1"/>
    </xf>
    <xf numFmtId="8" fontId="0" fillId="7" borderId="15" xfId="0" applyNumberFormat="1" applyFill="1" applyBorder="1" applyAlignment="1">
      <alignment horizontal="center" vertical="center" wrapText="1"/>
    </xf>
    <xf numFmtId="44" fontId="0" fillId="7" borderId="8" xfId="0" applyNumberFormat="1" applyFill="1" applyBorder="1" applyAlignment="1">
      <alignment horizontal="center" vertical="center" wrapText="1"/>
    </xf>
    <xf numFmtId="44" fontId="0" fillId="7" borderId="11" xfId="0" applyNumberFormat="1" applyFill="1" applyBorder="1" applyAlignment="1">
      <alignment horizontal="center" vertical="center" wrapText="1"/>
    </xf>
    <xf numFmtId="44" fontId="0" fillId="7" borderId="15" xfId="0" applyNumberFormat="1" applyFill="1" applyBorder="1" applyAlignment="1">
      <alignment horizontal="center" vertical="center" wrapText="1"/>
    </xf>
    <xf numFmtId="0" fontId="9" fillId="4" borderId="30" xfId="0" applyFont="1" applyFill="1" applyBorder="1" applyAlignment="1">
      <alignment horizontal="center" vertical="center" wrapText="1"/>
    </xf>
    <xf numFmtId="0" fontId="2" fillId="4" borderId="31" xfId="0" applyFont="1" applyFill="1" applyBorder="1" applyAlignment="1">
      <alignment horizontal="center" vertical="center" wrapText="1"/>
    </xf>
    <xf numFmtId="0" fontId="2" fillId="4" borderId="32" xfId="0" applyFont="1" applyFill="1" applyBorder="1" applyAlignment="1">
      <alignment horizontal="center" vertical="center" wrapText="1"/>
    </xf>
    <xf numFmtId="0" fontId="0" fillId="4" borderId="22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44" fontId="0" fillId="4" borderId="30" xfId="1" applyFont="1" applyFill="1" applyBorder="1" applyAlignment="1">
      <alignment horizontal="center" vertical="center" wrapText="1"/>
    </xf>
    <xf numFmtId="44" fontId="0" fillId="4" borderId="31" xfId="1" applyFont="1" applyFill="1" applyBorder="1" applyAlignment="1">
      <alignment horizontal="center" vertical="center" wrapText="1"/>
    </xf>
    <xf numFmtId="44" fontId="0" fillId="4" borderId="32" xfId="1" applyFont="1" applyFill="1" applyBorder="1" applyAlignment="1">
      <alignment horizontal="center" vertical="center" wrapText="1"/>
    </xf>
    <xf numFmtId="44" fontId="0" fillId="4" borderId="21" xfId="0" applyNumberFormat="1" applyFill="1" applyBorder="1" applyAlignment="1">
      <alignment horizontal="center" vertical="center" wrapText="1"/>
    </xf>
    <xf numFmtId="8" fontId="0" fillId="4" borderId="24" xfId="0" applyNumberFormat="1" applyFill="1" applyBorder="1" applyAlignment="1">
      <alignment horizontal="center" vertical="center" wrapText="1"/>
    </xf>
    <xf numFmtId="8" fontId="0" fillId="4" borderId="13" xfId="0" applyNumberFormat="1" applyFill="1" applyBorder="1" applyAlignment="1">
      <alignment horizontal="center" vertical="center" wrapText="1"/>
    </xf>
    <xf numFmtId="44" fontId="0" fillId="4" borderId="22" xfId="1" applyFont="1" applyFill="1" applyBorder="1" applyAlignment="1">
      <alignment horizontal="center" vertical="center"/>
    </xf>
    <xf numFmtId="44" fontId="0" fillId="4" borderId="9" xfId="1" applyFont="1" applyFill="1" applyBorder="1" applyAlignment="1">
      <alignment horizontal="center" vertical="center"/>
    </xf>
    <xf numFmtId="44" fontId="0" fillId="4" borderId="14" xfId="1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6"/>
  <sheetViews>
    <sheetView tabSelected="1" topLeftCell="A16" zoomScaleNormal="100" workbookViewId="0">
      <selection activeCell="F10" sqref="F10:F14"/>
    </sheetView>
  </sheetViews>
  <sheetFormatPr baseColWidth="10" defaultRowHeight="14.4" x14ac:dyDescent="0.3"/>
  <cols>
    <col min="1" max="1" width="12" style="13" bestFit="1" customWidth="1"/>
    <col min="2" max="2" width="42.44140625" style="17" customWidth="1"/>
    <col min="3" max="3" width="32.44140625" style="17" bestFit="1" customWidth="1"/>
    <col min="4" max="4" width="22.44140625" style="40" bestFit="1" customWidth="1"/>
    <col min="5" max="5" width="22.33203125" style="17" bestFit="1" customWidth="1"/>
    <col min="6" max="6" width="27.5546875" style="39" bestFit="1" customWidth="1"/>
    <col min="7" max="7" width="20.109375" style="17" customWidth="1"/>
    <col min="8" max="8" width="11.6640625" style="91" customWidth="1"/>
    <col min="9" max="9" width="16" style="17" customWidth="1"/>
    <col min="10" max="10" width="19.33203125" style="17" customWidth="1"/>
    <col min="11" max="11" width="22.44140625" style="17" customWidth="1"/>
    <col min="13" max="13" width="17.6640625" customWidth="1"/>
  </cols>
  <sheetData>
    <row r="1" spans="1:13" ht="63.6" customHeight="1" x14ac:dyDescent="0.3">
      <c r="D1" s="150" t="s">
        <v>55</v>
      </c>
      <c r="E1" s="151"/>
      <c r="F1" s="6"/>
      <c r="G1" s="147"/>
      <c r="H1" s="147"/>
      <c r="I1" s="147"/>
    </row>
    <row r="2" spans="1:13" ht="32.25" customHeight="1" x14ac:dyDescent="0.3">
      <c r="D2" s="148" t="s">
        <v>9</v>
      </c>
      <c r="E2" s="148"/>
      <c r="F2" s="6"/>
      <c r="G2" s="148"/>
      <c r="H2" s="149"/>
      <c r="I2" s="149"/>
      <c r="J2" s="89"/>
      <c r="L2" s="1"/>
    </row>
    <row r="3" spans="1:13" ht="15" thickBot="1" x14ac:dyDescent="0.35">
      <c r="H3" s="17"/>
    </row>
    <row r="4" spans="1:13" ht="15" thickBot="1" x14ac:dyDescent="0.35">
      <c r="A4" s="14" t="s">
        <v>0</v>
      </c>
      <c r="B4" s="18" t="s">
        <v>10</v>
      </c>
      <c r="C4" s="23" t="s">
        <v>1</v>
      </c>
      <c r="D4" s="41" t="s">
        <v>2</v>
      </c>
      <c r="E4" s="45" t="s">
        <v>3</v>
      </c>
      <c r="F4" s="5" t="s">
        <v>14</v>
      </c>
      <c r="G4" s="45" t="s">
        <v>4</v>
      </c>
      <c r="H4" s="45" t="s">
        <v>5</v>
      </c>
      <c r="I4" s="45" t="s">
        <v>6</v>
      </c>
      <c r="J4" s="47" t="s">
        <v>7</v>
      </c>
      <c r="K4" s="47" t="s">
        <v>8</v>
      </c>
    </row>
    <row r="5" spans="1:13" x14ac:dyDescent="0.3">
      <c r="A5" s="177" t="s">
        <v>17</v>
      </c>
      <c r="B5" s="199" t="s">
        <v>56</v>
      </c>
      <c r="C5" s="24" t="s">
        <v>11</v>
      </c>
      <c r="D5" s="68">
        <v>8422.65</v>
      </c>
      <c r="E5" s="211">
        <f>SUM(D5:D9)</f>
        <v>14769.44</v>
      </c>
      <c r="F5" s="214">
        <f>E5*1.21</f>
        <v>17871.022400000002</v>
      </c>
      <c r="G5" s="202"/>
      <c r="H5" s="183"/>
      <c r="I5" s="208">
        <f>SUM(J5:J9)*1.21</f>
        <v>17871.022400000002</v>
      </c>
      <c r="J5" s="48">
        <v>8422.65</v>
      </c>
      <c r="K5" s="56"/>
    </row>
    <row r="6" spans="1:13" x14ac:dyDescent="0.3">
      <c r="A6" s="178"/>
      <c r="B6" s="200"/>
      <c r="C6" s="25" t="s">
        <v>12</v>
      </c>
      <c r="D6" s="69">
        <v>4978.75</v>
      </c>
      <c r="E6" s="212"/>
      <c r="F6" s="215"/>
      <c r="G6" s="203"/>
      <c r="H6" s="184"/>
      <c r="I6" s="209"/>
      <c r="J6" s="49">
        <v>4978.75</v>
      </c>
      <c r="K6" s="57"/>
      <c r="L6" s="3"/>
    </row>
    <row r="7" spans="1:13" x14ac:dyDescent="0.3">
      <c r="A7" s="178"/>
      <c r="B7" s="200"/>
      <c r="C7" s="25" t="s">
        <v>13</v>
      </c>
      <c r="D7" s="69">
        <v>1100</v>
      </c>
      <c r="E7" s="212"/>
      <c r="F7" s="215"/>
      <c r="G7" s="203"/>
      <c r="H7" s="184"/>
      <c r="I7" s="209"/>
      <c r="J7" s="49">
        <v>1100</v>
      </c>
      <c r="K7" s="57"/>
      <c r="L7" s="3"/>
    </row>
    <row r="8" spans="1:13" x14ac:dyDescent="0.3">
      <c r="A8" s="178"/>
      <c r="B8" s="200"/>
      <c r="C8" s="25" t="s">
        <v>15</v>
      </c>
      <c r="D8" s="42">
        <v>268.02999999999997</v>
      </c>
      <c r="E8" s="212"/>
      <c r="F8" s="215"/>
      <c r="G8" s="203"/>
      <c r="H8" s="184"/>
      <c r="I8" s="209"/>
      <c r="J8" s="49">
        <v>268.02999999999997</v>
      </c>
      <c r="K8" s="57"/>
    </row>
    <row r="9" spans="1:13" ht="15" thickBot="1" x14ac:dyDescent="0.35">
      <c r="A9" s="179"/>
      <c r="B9" s="201"/>
      <c r="C9" s="26" t="s">
        <v>16</v>
      </c>
      <c r="D9" s="70">
        <v>0.01</v>
      </c>
      <c r="E9" s="213"/>
      <c r="F9" s="216"/>
      <c r="G9" s="204"/>
      <c r="H9" s="185"/>
      <c r="I9" s="210"/>
      <c r="J9" s="50">
        <v>0.01</v>
      </c>
      <c r="K9" s="99" t="s">
        <v>48</v>
      </c>
    </row>
    <row r="10" spans="1:13" x14ac:dyDescent="0.3">
      <c r="A10" s="186" t="s">
        <v>18</v>
      </c>
      <c r="B10" s="167" t="s">
        <v>28</v>
      </c>
      <c r="C10" s="63" t="s">
        <v>11</v>
      </c>
      <c r="D10" s="71">
        <v>7333.15</v>
      </c>
      <c r="E10" s="170">
        <f>SUM(D10:D14)</f>
        <v>13658.15</v>
      </c>
      <c r="F10" s="155">
        <f>E10*1.21</f>
        <v>16526.361499999999</v>
      </c>
      <c r="G10" s="171" t="s">
        <v>30</v>
      </c>
      <c r="H10" s="174">
        <v>45351</v>
      </c>
      <c r="I10" s="152">
        <f>SUM(J10:J14)*1.21</f>
        <v>13737.0695</v>
      </c>
      <c r="J10" s="92">
        <v>5073.1499999999996</v>
      </c>
      <c r="K10" s="100"/>
      <c r="M10" s="3"/>
    </row>
    <row r="11" spans="1:13" x14ac:dyDescent="0.3">
      <c r="A11" s="187"/>
      <c r="B11" s="168"/>
      <c r="C11" s="63" t="s">
        <v>12</v>
      </c>
      <c r="D11" s="72">
        <v>4978.75</v>
      </c>
      <c r="E11" s="162"/>
      <c r="F11" s="156"/>
      <c r="G11" s="172"/>
      <c r="H11" s="175"/>
      <c r="I11" s="153"/>
      <c r="J11" s="93">
        <v>4978.75</v>
      </c>
      <c r="K11" s="100"/>
    </row>
    <row r="12" spans="1:13" x14ac:dyDescent="0.3">
      <c r="A12" s="187"/>
      <c r="B12" s="168"/>
      <c r="C12" s="63" t="s">
        <v>13</v>
      </c>
      <c r="D12" s="72">
        <v>1100</v>
      </c>
      <c r="E12" s="162"/>
      <c r="F12" s="156"/>
      <c r="G12" s="172"/>
      <c r="H12" s="175"/>
      <c r="I12" s="153"/>
      <c r="J12" s="93">
        <v>1100</v>
      </c>
      <c r="K12" s="108"/>
    </row>
    <row r="13" spans="1:13" x14ac:dyDescent="0.3">
      <c r="A13" s="187"/>
      <c r="B13" s="168"/>
      <c r="C13" s="63" t="s">
        <v>15</v>
      </c>
      <c r="D13" s="72">
        <v>246.24</v>
      </c>
      <c r="E13" s="162"/>
      <c r="F13" s="156"/>
      <c r="G13" s="172"/>
      <c r="H13" s="175"/>
      <c r="I13" s="153"/>
      <c r="J13" s="93">
        <v>201.04</v>
      </c>
      <c r="K13" s="108"/>
      <c r="M13" s="3"/>
    </row>
    <row r="14" spans="1:13" ht="15" thickBot="1" x14ac:dyDescent="0.35">
      <c r="A14" s="188"/>
      <c r="B14" s="169"/>
      <c r="C14" s="64" t="s">
        <v>16</v>
      </c>
      <c r="D14" s="73">
        <v>0.01</v>
      </c>
      <c r="E14" s="163"/>
      <c r="F14" s="157"/>
      <c r="G14" s="173"/>
      <c r="H14" s="176"/>
      <c r="I14" s="154"/>
      <c r="J14" s="94">
        <v>0.01</v>
      </c>
      <c r="K14" s="102" t="s">
        <v>49</v>
      </c>
    </row>
    <row r="15" spans="1:13" x14ac:dyDescent="0.3">
      <c r="A15" s="164" t="s">
        <v>19</v>
      </c>
      <c r="B15" s="167" t="s">
        <v>29</v>
      </c>
      <c r="C15" s="63" t="s">
        <v>11</v>
      </c>
      <c r="D15" s="71">
        <v>6682.15</v>
      </c>
      <c r="E15" s="170">
        <f>SUM(D15:D19)</f>
        <v>12994.13</v>
      </c>
      <c r="F15" s="155">
        <f>E15*1.21</f>
        <v>15722.897299999999</v>
      </c>
      <c r="G15" s="171" t="s">
        <v>33</v>
      </c>
      <c r="H15" s="174">
        <v>45406</v>
      </c>
      <c r="I15" s="152">
        <f>SUM(J15:J19)*1.21</f>
        <v>14167.8053</v>
      </c>
      <c r="J15" s="92">
        <v>5422.15</v>
      </c>
      <c r="K15" s="103"/>
    </row>
    <row r="16" spans="1:13" x14ac:dyDescent="0.3">
      <c r="A16" s="165"/>
      <c r="B16" s="168"/>
      <c r="C16" s="63" t="s">
        <v>12</v>
      </c>
      <c r="D16" s="72">
        <v>4978.75</v>
      </c>
      <c r="E16" s="162"/>
      <c r="F16" s="156"/>
      <c r="G16" s="172"/>
      <c r="H16" s="175"/>
      <c r="I16" s="153"/>
      <c r="J16" s="93">
        <v>4978.75</v>
      </c>
      <c r="K16" s="103"/>
      <c r="L16" s="3"/>
    </row>
    <row r="17" spans="1:12" x14ac:dyDescent="0.3">
      <c r="A17" s="165"/>
      <c r="B17" s="168"/>
      <c r="C17" s="63" t="s">
        <v>13</v>
      </c>
      <c r="D17" s="72">
        <v>1100</v>
      </c>
      <c r="E17" s="162"/>
      <c r="F17" s="156"/>
      <c r="G17" s="172"/>
      <c r="H17" s="175"/>
      <c r="I17" s="153"/>
      <c r="J17" s="93">
        <v>1100</v>
      </c>
      <c r="K17" s="101"/>
      <c r="L17" s="3"/>
    </row>
    <row r="18" spans="1:12" x14ac:dyDescent="0.3">
      <c r="A18" s="165"/>
      <c r="B18" s="168"/>
      <c r="C18" s="63" t="s">
        <v>15</v>
      </c>
      <c r="D18" s="72">
        <v>233.22</v>
      </c>
      <c r="E18" s="162"/>
      <c r="F18" s="156"/>
      <c r="G18" s="172"/>
      <c r="H18" s="175"/>
      <c r="I18" s="153"/>
      <c r="J18" s="93">
        <v>208.02</v>
      </c>
      <c r="K18" s="103"/>
    </row>
    <row r="19" spans="1:12" ht="15" thickBot="1" x14ac:dyDescent="0.35">
      <c r="A19" s="166"/>
      <c r="B19" s="169"/>
      <c r="C19" s="64" t="s">
        <v>16</v>
      </c>
      <c r="D19" s="73">
        <v>0.01</v>
      </c>
      <c r="E19" s="163"/>
      <c r="F19" s="157"/>
      <c r="G19" s="173"/>
      <c r="H19" s="176"/>
      <c r="I19" s="154"/>
      <c r="J19" s="94">
        <v>0.01</v>
      </c>
      <c r="K19" s="104" t="s">
        <v>50</v>
      </c>
    </row>
    <row r="20" spans="1:12" x14ac:dyDescent="0.3">
      <c r="A20" s="186" t="s">
        <v>21</v>
      </c>
      <c r="B20" s="189" t="s">
        <v>57</v>
      </c>
      <c r="C20" s="65" t="s">
        <v>11</v>
      </c>
      <c r="D20" s="74">
        <v>7162.65</v>
      </c>
      <c r="E20" s="170">
        <f>SUM(D20:D25)</f>
        <v>14157.44</v>
      </c>
      <c r="F20" s="155">
        <f>E20*1.21</f>
        <v>17130.502400000001</v>
      </c>
      <c r="G20" s="180" t="s">
        <v>32</v>
      </c>
      <c r="H20" s="158">
        <v>45411</v>
      </c>
      <c r="I20" s="152">
        <f>SUM(J20:J25)*1.21</f>
        <v>16433.857</v>
      </c>
      <c r="J20" s="95">
        <v>6598.2</v>
      </c>
      <c r="K20" s="100"/>
    </row>
    <row r="21" spans="1:12" x14ac:dyDescent="0.3">
      <c r="A21" s="187"/>
      <c r="B21" s="190"/>
      <c r="C21" s="66" t="s">
        <v>12</v>
      </c>
      <c r="D21" s="72">
        <v>4978.75</v>
      </c>
      <c r="E21" s="162"/>
      <c r="F21" s="156"/>
      <c r="G21" s="181"/>
      <c r="H21" s="159"/>
      <c r="I21" s="153"/>
      <c r="J21" s="93">
        <v>4978.75</v>
      </c>
      <c r="K21" s="105"/>
    </row>
    <row r="22" spans="1:12" x14ac:dyDescent="0.3">
      <c r="A22" s="187"/>
      <c r="B22" s="190"/>
      <c r="C22" s="67" t="s">
        <v>13</v>
      </c>
      <c r="D22" s="75">
        <v>1100</v>
      </c>
      <c r="E22" s="162"/>
      <c r="F22" s="156"/>
      <c r="G22" s="181"/>
      <c r="H22" s="159"/>
      <c r="I22" s="153"/>
      <c r="J22" s="93">
        <v>1100</v>
      </c>
      <c r="K22" s="101"/>
    </row>
    <row r="23" spans="1:12" x14ac:dyDescent="0.3">
      <c r="A23" s="187"/>
      <c r="B23" s="190"/>
      <c r="C23" s="67" t="s">
        <v>31</v>
      </c>
      <c r="D23" s="75">
        <v>660</v>
      </c>
      <c r="E23" s="162"/>
      <c r="F23" s="156"/>
      <c r="G23" s="181"/>
      <c r="H23" s="159"/>
      <c r="I23" s="153"/>
      <c r="J23" s="93">
        <v>660</v>
      </c>
      <c r="K23" s="108"/>
    </row>
    <row r="24" spans="1:12" x14ac:dyDescent="0.3">
      <c r="A24" s="187"/>
      <c r="B24" s="190"/>
      <c r="C24" s="67" t="s">
        <v>15</v>
      </c>
      <c r="D24" s="76">
        <v>256.02999999999997</v>
      </c>
      <c r="E24" s="162"/>
      <c r="F24" s="156"/>
      <c r="G24" s="181"/>
      <c r="H24" s="159"/>
      <c r="I24" s="153"/>
      <c r="J24" s="93">
        <v>244.74</v>
      </c>
      <c r="K24" s="108"/>
    </row>
    <row r="25" spans="1:12" ht="15" thickBot="1" x14ac:dyDescent="0.35">
      <c r="A25" s="188"/>
      <c r="B25" s="191"/>
      <c r="C25" s="64" t="s">
        <v>16</v>
      </c>
      <c r="D25" s="77">
        <v>0.01</v>
      </c>
      <c r="E25" s="163"/>
      <c r="F25" s="157"/>
      <c r="G25" s="182"/>
      <c r="H25" s="160"/>
      <c r="I25" s="154"/>
      <c r="J25" s="96">
        <v>0.01</v>
      </c>
      <c r="K25" s="106" t="s">
        <v>51</v>
      </c>
      <c r="L25" s="2"/>
    </row>
    <row r="26" spans="1:12" x14ac:dyDescent="0.3">
      <c r="A26" s="186" t="s">
        <v>20</v>
      </c>
      <c r="B26" s="189" t="s">
        <v>58</v>
      </c>
      <c r="C26" s="65" t="s">
        <v>11</v>
      </c>
      <c r="D26" s="78">
        <v>6111.65</v>
      </c>
      <c r="E26" s="193">
        <f>SUM(D26:D31)</f>
        <v>13085.42</v>
      </c>
      <c r="F26" s="155">
        <f>E26*1.21</f>
        <v>15833.358199999999</v>
      </c>
      <c r="G26" s="180" t="s">
        <v>34</v>
      </c>
      <c r="H26" s="158">
        <v>45440</v>
      </c>
      <c r="I26" s="161">
        <f>SUM(J26:J31)*1.21</f>
        <v>15833.358199999999</v>
      </c>
      <c r="J26" s="95">
        <v>6111.65</v>
      </c>
      <c r="K26" s="100"/>
      <c r="L26" s="2"/>
    </row>
    <row r="27" spans="1:12" x14ac:dyDescent="0.3">
      <c r="A27" s="187"/>
      <c r="B27" s="190"/>
      <c r="C27" s="66" t="s">
        <v>12</v>
      </c>
      <c r="D27" s="79">
        <v>4978.75</v>
      </c>
      <c r="E27" s="194"/>
      <c r="F27" s="156"/>
      <c r="G27" s="181"/>
      <c r="H27" s="159"/>
      <c r="I27" s="162"/>
      <c r="J27" s="93">
        <v>4978.75</v>
      </c>
      <c r="K27" s="105"/>
      <c r="L27" s="3"/>
    </row>
    <row r="28" spans="1:12" x14ac:dyDescent="0.3">
      <c r="A28" s="187"/>
      <c r="B28" s="190"/>
      <c r="C28" s="67" t="s">
        <v>31</v>
      </c>
      <c r="D28" s="79">
        <v>660</v>
      </c>
      <c r="E28" s="194"/>
      <c r="F28" s="156"/>
      <c r="G28" s="181"/>
      <c r="H28" s="159"/>
      <c r="I28" s="162"/>
      <c r="J28" s="93">
        <v>660</v>
      </c>
      <c r="K28" s="108"/>
      <c r="L28" s="3"/>
    </row>
    <row r="29" spans="1:12" x14ac:dyDescent="0.3">
      <c r="A29" s="187"/>
      <c r="B29" s="190"/>
      <c r="C29" s="67" t="s">
        <v>13</v>
      </c>
      <c r="D29" s="75">
        <v>1100</v>
      </c>
      <c r="E29" s="194"/>
      <c r="F29" s="156"/>
      <c r="G29" s="181"/>
      <c r="H29" s="159"/>
      <c r="I29" s="162"/>
      <c r="J29" s="93">
        <v>1100</v>
      </c>
      <c r="K29" s="109"/>
      <c r="L29" s="3"/>
    </row>
    <row r="30" spans="1:12" x14ac:dyDescent="0.3">
      <c r="A30" s="187"/>
      <c r="B30" s="190"/>
      <c r="C30" s="67" t="s">
        <v>15</v>
      </c>
      <c r="D30" s="80">
        <v>235.01</v>
      </c>
      <c r="E30" s="194"/>
      <c r="F30" s="156"/>
      <c r="G30" s="181"/>
      <c r="H30" s="159"/>
      <c r="I30" s="162"/>
      <c r="J30" s="93">
        <v>235.01</v>
      </c>
      <c r="K30" s="108"/>
    </row>
    <row r="31" spans="1:12" ht="15" thickBot="1" x14ac:dyDescent="0.35">
      <c r="A31" s="188"/>
      <c r="B31" s="191"/>
      <c r="C31" s="64" t="s">
        <v>16</v>
      </c>
      <c r="D31" s="77">
        <v>0.01</v>
      </c>
      <c r="E31" s="195"/>
      <c r="F31" s="157"/>
      <c r="G31" s="182"/>
      <c r="H31" s="160"/>
      <c r="I31" s="163"/>
      <c r="J31" s="96">
        <v>0.01</v>
      </c>
      <c r="K31" s="107" t="s">
        <v>52</v>
      </c>
    </row>
    <row r="32" spans="1:12" x14ac:dyDescent="0.3">
      <c r="A32" s="186" t="s">
        <v>22</v>
      </c>
      <c r="B32" s="189" t="s">
        <v>59</v>
      </c>
      <c r="C32" s="65" t="s">
        <v>11</v>
      </c>
      <c r="D32" s="78">
        <v>6073.15</v>
      </c>
      <c r="E32" s="193">
        <f>SUM(D32:D37)</f>
        <v>13046.15</v>
      </c>
      <c r="F32" s="155">
        <f>E32*1.21</f>
        <v>15785.841499999999</v>
      </c>
      <c r="G32" s="180" t="s">
        <v>35</v>
      </c>
      <c r="H32" s="158">
        <v>45467</v>
      </c>
      <c r="I32" s="161">
        <f>SUM(J32:J37)*1.21</f>
        <v>15785.841499999999</v>
      </c>
      <c r="J32" s="95">
        <v>6073.15</v>
      </c>
      <c r="K32" s="100"/>
    </row>
    <row r="33" spans="1:13" x14ac:dyDescent="0.3">
      <c r="A33" s="187"/>
      <c r="B33" s="190"/>
      <c r="C33" s="66" t="s">
        <v>12</v>
      </c>
      <c r="D33" s="79">
        <v>4978.75</v>
      </c>
      <c r="E33" s="194"/>
      <c r="F33" s="156"/>
      <c r="G33" s="181"/>
      <c r="H33" s="159"/>
      <c r="I33" s="162"/>
      <c r="J33" s="93">
        <v>4978.75</v>
      </c>
      <c r="K33" s="105"/>
    </row>
    <row r="34" spans="1:13" x14ac:dyDescent="0.3">
      <c r="A34" s="187"/>
      <c r="B34" s="190"/>
      <c r="C34" s="67" t="s">
        <v>31</v>
      </c>
      <c r="D34" s="79">
        <v>660</v>
      </c>
      <c r="E34" s="194"/>
      <c r="F34" s="156"/>
      <c r="G34" s="181"/>
      <c r="H34" s="159"/>
      <c r="I34" s="162"/>
      <c r="J34" s="93">
        <v>660</v>
      </c>
      <c r="K34" s="108"/>
    </row>
    <row r="35" spans="1:13" x14ac:dyDescent="0.3">
      <c r="A35" s="187"/>
      <c r="B35" s="190"/>
      <c r="C35" s="67" t="s">
        <v>13</v>
      </c>
      <c r="D35" s="75">
        <v>1100</v>
      </c>
      <c r="E35" s="194"/>
      <c r="F35" s="156"/>
      <c r="G35" s="181"/>
      <c r="H35" s="159"/>
      <c r="I35" s="162"/>
      <c r="J35" s="93">
        <v>1100</v>
      </c>
      <c r="K35" s="101"/>
    </row>
    <row r="36" spans="1:13" x14ac:dyDescent="0.3">
      <c r="A36" s="187"/>
      <c r="B36" s="190"/>
      <c r="C36" s="67" t="s">
        <v>15</v>
      </c>
      <c r="D36" s="80">
        <v>234.24</v>
      </c>
      <c r="E36" s="194"/>
      <c r="F36" s="156"/>
      <c r="G36" s="181"/>
      <c r="H36" s="159"/>
      <c r="I36" s="162"/>
      <c r="J36" s="93">
        <v>234.24</v>
      </c>
      <c r="K36" s="108"/>
    </row>
    <row r="37" spans="1:13" ht="15" thickBot="1" x14ac:dyDescent="0.35">
      <c r="A37" s="188"/>
      <c r="B37" s="191"/>
      <c r="C37" s="64" t="s">
        <v>16</v>
      </c>
      <c r="D37" s="77">
        <v>0.01</v>
      </c>
      <c r="E37" s="195"/>
      <c r="F37" s="157"/>
      <c r="G37" s="182"/>
      <c r="H37" s="160"/>
      <c r="I37" s="163"/>
      <c r="J37" s="96">
        <v>0.01</v>
      </c>
      <c r="K37" s="107" t="s">
        <v>53</v>
      </c>
    </row>
    <row r="38" spans="1:13" x14ac:dyDescent="0.3">
      <c r="A38" s="186" t="s">
        <v>23</v>
      </c>
      <c r="B38" s="189" t="s">
        <v>57</v>
      </c>
      <c r="C38" s="65" t="s">
        <v>11</v>
      </c>
      <c r="D38" s="81">
        <v>6511.65</v>
      </c>
      <c r="E38" s="196">
        <f>SUM(D38:D42)</f>
        <v>12820.22</v>
      </c>
      <c r="F38" s="155">
        <f>E38*1.21</f>
        <v>15512.466199999999</v>
      </c>
      <c r="G38" s="180" t="s">
        <v>37</v>
      </c>
      <c r="H38" s="158">
        <v>45518</v>
      </c>
      <c r="I38" s="152">
        <f>SUM(J38:J42)*1.21</f>
        <v>15142.206199999999</v>
      </c>
      <c r="J38" s="95">
        <v>6211.65</v>
      </c>
      <c r="K38" s="105"/>
      <c r="M38" s="4"/>
    </row>
    <row r="39" spans="1:13" x14ac:dyDescent="0.3">
      <c r="A39" s="187"/>
      <c r="B39" s="190"/>
      <c r="C39" s="67" t="s">
        <v>12</v>
      </c>
      <c r="D39" s="75">
        <v>4978.75</v>
      </c>
      <c r="E39" s="197"/>
      <c r="F39" s="156"/>
      <c r="G39" s="181"/>
      <c r="H39" s="159"/>
      <c r="I39" s="153"/>
      <c r="J39" s="93">
        <v>4978.75</v>
      </c>
      <c r="K39" s="105"/>
    </row>
    <row r="40" spans="1:13" x14ac:dyDescent="0.3">
      <c r="A40" s="187"/>
      <c r="B40" s="190"/>
      <c r="C40" s="67" t="s">
        <v>13</v>
      </c>
      <c r="D40" s="75">
        <v>1100</v>
      </c>
      <c r="E40" s="197"/>
      <c r="F40" s="156"/>
      <c r="G40" s="181"/>
      <c r="H40" s="159"/>
      <c r="I40" s="153"/>
      <c r="J40" s="93">
        <v>1100</v>
      </c>
      <c r="K40" s="108"/>
    </row>
    <row r="41" spans="1:13" x14ac:dyDescent="0.3">
      <c r="A41" s="187"/>
      <c r="B41" s="190"/>
      <c r="C41" s="67" t="s">
        <v>15</v>
      </c>
      <c r="D41" s="80">
        <v>229.81</v>
      </c>
      <c r="E41" s="197"/>
      <c r="F41" s="156"/>
      <c r="G41" s="181"/>
      <c r="H41" s="159"/>
      <c r="I41" s="153"/>
      <c r="J41" s="93">
        <v>223.81</v>
      </c>
      <c r="K41" s="108"/>
    </row>
    <row r="42" spans="1:13" ht="15" thickBot="1" x14ac:dyDescent="0.35">
      <c r="A42" s="188"/>
      <c r="B42" s="191"/>
      <c r="C42" s="64" t="s">
        <v>16</v>
      </c>
      <c r="D42" s="77">
        <v>0.01</v>
      </c>
      <c r="E42" s="198"/>
      <c r="F42" s="157"/>
      <c r="G42" s="182"/>
      <c r="H42" s="160"/>
      <c r="I42" s="154"/>
      <c r="J42" s="96">
        <v>0.01</v>
      </c>
      <c r="K42" s="107" t="s">
        <v>54</v>
      </c>
    </row>
    <row r="43" spans="1:13" x14ac:dyDescent="0.3">
      <c r="A43" s="186" t="s">
        <v>24</v>
      </c>
      <c r="B43" s="192" t="s">
        <v>36</v>
      </c>
      <c r="C43" s="65" t="s">
        <v>11</v>
      </c>
      <c r="D43" s="78">
        <v>5808.7</v>
      </c>
      <c r="E43" s="193">
        <f>SUM(D43:D47)</f>
        <v>9065.7800000000007</v>
      </c>
      <c r="F43" s="155">
        <f>E43*1.21</f>
        <v>10969.593800000001</v>
      </c>
      <c r="G43" s="180" t="s">
        <v>38</v>
      </c>
      <c r="H43" s="158">
        <v>45547</v>
      </c>
      <c r="I43" s="161">
        <f>SUM(J43:J47)*1.21</f>
        <v>10969.593800000001</v>
      </c>
      <c r="J43" s="95">
        <v>5808.7</v>
      </c>
      <c r="K43" s="105"/>
    </row>
    <row r="44" spans="1:13" x14ac:dyDescent="0.3">
      <c r="A44" s="187"/>
      <c r="B44" s="190"/>
      <c r="C44" s="67" t="s">
        <v>12</v>
      </c>
      <c r="D44" s="75">
        <v>2295</v>
      </c>
      <c r="E44" s="194"/>
      <c r="F44" s="156"/>
      <c r="G44" s="181"/>
      <c r="H44" s="159"/>
      <c r="I44" s="162"/>
      <c r="J44" s="97">
        <v>2295</v>
      </c>
      <c r="K44" s="105"/>
    </row>
    <row r="45" spans="1:13" x14ac:dyDescent="0.3">
      <c r="A45" s="187"/>
      <c r="B45" s="190"/>
      <c r="C45" s="67" t="s">
        <v>13</v>
      </c>
      <c r="D45" s="75">
        <v>800</v>
      </c>
      <c r="E45" s="194"/>
      <c r="F45" s="156"/>
      <c r="G45" s="181"/>
      <c r="H45" s="159"/>
      <c r="I45" s="162"/>
      <c r="J45" s="93">
        <v>800</v>
      </c>
      <c r="K45" s="108"/>
    </row>
    <row r="46" spans="1:13" x14ac:dyDescent="0.3">
      <c r="A46" s="187"/>
      <c r="B46" s="190"/>
      <c r="C46" s="67" t="s">
        <v>15</v>
      </c>
      <c r="D46" s="80">
        <v>162.07</v>
      </c>
      <c r="E46" s="194"/>
      <c r="F46" s="156"/>
      <c r="G46" s="181"/>
      <c r="H46" s="159"/>
      <c r="I46" s="162"/>
      <c r="J46" s="93">
        <v>162.07</v>
      </c>
      <c r="K46" s="105"/>
    </row>
    <row r="47" spans="1:13" ht="15" thickBot="1" x14ac:dyDescent="0.35">
      <c r="A47" s="187"/>
      <c r="B47" s="190"/>
      <c r="C47" s="63" t="s">
        <v>16</v>
      </c>
      <c r="D47" s="82">
        <v>0.01</v>
      </c>
      <c r="E47" s="194"/>
      <c r="F47" s="156"/>
      <c r="G47" s="181"/>
      <c r="H47" s="159"/>
      <c r="I47" s="162"/>
      <c r="J47" s="98">
        <v>0.01</v>
      </c>
      <c r="K47" s="107" t="s">
        <v>40</v>
      </c>
    </row>
    <row r="48" spans="1:13" ht="29.25" customHeight="1" thickBot="1" x14ac:dyDescent="0.35">
      <c r="A48" s="15"/>
      <c r="B48" s="19"/>
      <c r="C48" s="205" t="s">
        <v>39</v>
      </c>
      <c r="D48" s="206"/>
      <c r="E48" s="206"/>
      <c r="F48" s="206"/>
      <c r="G48" s="206"/>
      <c r="H48" s="206"/>
      <c r="I48" s="206"/>
      <c r="J48" s="206"/>
      <c r="K48" s="207"/>
    </row>
    <row r="49" spans="1:18" ht="15.6" x14ac:dyDescent="0.3">
      <c r="A49" s="137" t="s">
        <v>26</v>
      </c>
      <c r="B49" s="140" t="s">
        <v>60</v>
      </c>
      <c r="C49" s="27" t="s">
        <v>11</v>
      </c>
      <c r="D49" s="51">
        <v>7512.65</v>
      </c>
      <c r="E49" s="143">
        <f>SUM(D49:D53)</f>
        <v>13948.34</v>
      </c>
      <c r="F49" s="144">
        <f>E49*1.21</f>
        <v>16877.491399999999</v>
      </c>
      <c r="G49" s="135" t="s">
        <v>41</v>
      </c>
      <c r="H49" s="145">
        <v>45616</v>
      </c>
      <c r="I49" s="115">
        <f>SUM(J49:J53)*1.21</f>
        <v>16877.491399999999</v>
      </c>
      <c r="J49" s="51">
        <v>7512.65</v>
      </c>
      <c r="K49" s="58"/>
      <c r="M49" s="110"/>
      <c r="N49" s="110"/>
      <c r="O49" s="110"/>
    </row>
    <row r="50" spans="1:18" x14ac:dyDescent="0.3">
      <c r="A50" s="138"/>
      <c r="B50" s="141"/>
      <c r="C50" s="28" t="s">
        <v>12</v>
      </c>
      <c r="D50" s="52">
        <v>5083.75</v>
      </c>
      <c r="E50" s="133"/>
      <c r="F50" s="127"/>
      <c r="G50" s="135"/>
      <c r="H50" s="145"/>
      <c r="I50" s="115"/>
      <c r="J50" s="52">
        <v>5083.75</v>
      </c>
      <c r="K50" s="59"/>
    </row>
    <row r="51" spans="1:18" x14ac:dyDescent="0.3">
      <c r="A51" s="138"/>
      <c r="B51" s="141"/>
      <c r="C51" s="28" t="s">
        <v>13</v>
      </c>
      <c r="D51" s="52">
        <v>1100</v>
      </c>
      <c r="E51" s="133"/>
      <c r="F51" s="127"/>
      <c r="G51" s="135"/>
      <c r="H51" s="145"/>
      <c r="I51" s="115"/>
      <c r="J51" s="52">
        <v>1100</v>
      </c>
      <c r="K51" s="62"/>
      <c r="M51" s="12"/>
      <c r="N51" s="11"/>
      <c r="O51" s="11"/>
      <c r="P51" s="11"/>
      <c r="Q51" s="11"/>
      <c r="R51" s="11"/>
    </row>
    <row r="52" spans="1:18" x14ac:dyDescent="0.3">
      <c r="A52" s="138"/>
      <c r="B52" s="141"/>
      <c r="C52" s="28" t="s">
        <v>15</v>
      </c>
      <c r="D52" s="52">
        <v>251.93</v>
      </c>
      <c r="E52" s="133"/>
      <c r="F52" s="127"/>
      <c r="G52" s="135"/>
      <c r="H52" s="145"/>
      <c r="I52" s="115"/>
      <c r="J52" s="52">
        <v>251.93</v>
      </c>
      <c r="K52" s="59"/>
    </row>
    <row r="53" spans="1:18" ht="15" thickBot="1" x14ac:dyDescent="0.35">
      <c r="A53" s="139"/>
      <c r="B53" s="142"/>
      <c r="C53" s="29" t="s">
        <v>16</v>
      </c>
      <c r="D53" s="53">
        <v>0.01</v>
      </c>
      <c r="E53" s="134"/>
      <c r="F53" s="128"/>
      <c r="G53" s="136"/>
      <c r="H53" s="146"/>
      <c r="I53" s="116"/>
      <c r="J53" s="53">
        <v>0.01</v>
      </c>
      <c r="K53" s="60" t="s">
        <v>42</v>
      </c>
    </row>
    <row r="54" spans="1:18" x14ac:dyDescent="0.3">
      <c r="A54" s="117" t="s">
        <v>25</v>
      </c>
      <c r="B54" s="120" t="s">
        <v>61</v>
      </c>
      <c r="C54" s="27" t="s">
        <v>11</v>
      </c>
      <c r="D54" s="83">
        <v>5122.1499999999996</v>
      </c>
      <c r="E54" s="132">
        <f>SUM(D54:D58)</f>
        <v>10694.93</v>
      </c>
      <c r="F54" s="126">
        <f>E54*1.21</f>
        <v>12940.865299999999</v>
      </c>
      <c r="G54" s="135" t="s">
        <v>43</v>
      </c>
      <c r="H54" s="111">
        <v>45629</v>
      </c>
      <c r="I54" s="114">
        <f>SUM(J54:J58)*1.21</f>
        <v>12940.8532</v>
      </c>
      <c r="J54" s="83">
        <v>5122.1499999999996</v>
      </c>
      <c r="K54" s="58"/>
      <c r="M54" s="2"/>
    </row>
    <row r="55" spans="1:18" x14ac:dyDescent="0.3">
      <c r="A55" s="118"/>
      <c r="B55" s="121"/>
      <c r="C55" s="28" t="s">
        <v>12</v>
      </c>
      <c r="D55" s="84">
        <v>4578.75</v>
      </c>
      <c r="E55" s="133"/>
      <c r="F55" s="127"/>
      <c r="G55" s="135"/>
      <c r="H55" s="112"/>
      <c r="I55" s="115"/>
      <c r="J55" s="84">
        <v>4578.75</v>
      </c>
      <c r="K55" s="61"/>
      <c r="M55" s="2"/>
    </row>
    <row r="56" spans="1:18" x14ac:dyDescent="0.3">
      <c r="A56" s="118"/>
      <c r="B56" s="121"/>
      <c r="C56" s="28" t="s">
        <v>13</v>
      </c>
      <c r="D56" s="85">
        <v>800</v>
      </c>
      <c r="E56" s="133"/>
      <c r="F56" s="127"/>
      <c r="G56" s="135"/>
      <c r="H56" s="112"/>
      <c r="I56" s="115"/>
      <c r="J56" s="85">
        <v>800</v>
      </c>
      <c r="K56" s="62"/>
    </row>
    <row r="57" spans="1:18" x14ac:dyDescent="0.3">
      <c r="A57" s="118"/>
      <c r="B57" s="121"/>
      <c r="C57" s="28" t="s">
        <v>15</v>
      </c>
      <c r="D57" s="86">
        <v>194.02</v>
      </c>
      <c r="E57" s="133"/>
      <c r="F57" s="127"/>
      <c r="G57" s="135"/>
      <c r="H57" s="112"/>
      <c r="I57" s="115"/>
      <c r="J57" s="86">
        <v>194.01</v>
      </c>
      <c r="K57" s="62"/>
    </row>
    <row r="58" spans="1:18" ht="15" thickBot="1" x14ac:dyDescent="0.35">
      <c r="A58" s="119"/>
      <c r="B58" s="122"/>
      <c r="C58" s="29" t="s">
        <v>16</v>
      </c>
      <c r="D58" s="53">
        <v>0.01</v>
      </c>
      <c r="E58" s="134"/>
      <c r="F58" s="128"/>
      <c r="G58" s="136"/>
      <c r="H58" s="113"/>
      <c r="I58" s="116"/>
      <c r="J58" s="53">
        <v>0.01</v>
      </c>
      <c r="K58" s="60" t="s">
        <v>44</v>
      </c>
    </row>
    <row r="59" spans="1:18" x14ac:dyDescent="0.3">
      <c r="A59" s="117" t="s">
        <v>27</v>
      </c>
      <c r="B59" s="120" t="s">
        <v>62</v>
      </c>
      <c r="C59" s="27" t="s">
        <v>11</v>
      </c>
      <c r="D59" s="83">
        <v>7162.65</v>
      </c>
      <c r="E59" s="123">
        <f>SUM(D59:D63)</f>
        <v>12715.039999999999</v>
      </c>
      <c r="F59" s="126">
        <f>E59*1.21</f>
        <v>15385.198399999999</v>
      </c>
      <c r="G59" s="129" t="s">
        <v>45</v>
      </c>
      <c r="H59" s="111" t="s">
        <v>46</v>
      </c>
      <c r="I59" s="114">
        <f>SUM(J59:J63)*1.21</f>
        <v>15385.198399999999</v>
      </c>
      <c r="J59" s="83">
        <v>7162.65</v>
      </c>
      <c r="K59" s="58"/>
    </row>
    <row r="60" spans="1:18" x14ac:dyDescent="0.3">
      <c r="A60" s="118"/>
      <c r="B60" s="121"/>
      <c r="C60" s="28" t="s">
        <v>12</v>
      </c>
      <c r="D60" s="84">
        <v>4518.75</v>
      </c>
      <c r="E60" s="124"/>
      <c r="F60" s="127"/>
      <c r="G60" s="130"/>
      <c r="H60" s="112"/>
      <c r="I60" s="115"/>
      <c r="J60" s="84">
        <v>4518.75</v>
      </c>
      <c r="K60" s="61"/>
    </row>
    <row r="61" spans="1:18" x14ac:dyDescent="0.3">
      <c r="A61" s="118"/>
      <c r="B61" s="121"/>
      <c r="C61" s="28" t="s">
        <v>13</v>
      </c>
      <c r="D61" s="84">
        <v>800</v>
      </c>
      <c r="E61" s="124"/>
      <c r="F61" s="127"/>
      <c r="G61" s="130"/>
      <c r="H61" s="112"/>
      <c r="I61" s="115"/>
      <c r="J61" s="84">
        <v>800</v>
      </c>
      <c r="K61" s="62"/>
    </row>
    <row r="62" spans="1:18" x14ac:dyDescent="0.3">
      <c r="A62" s="118"/>
      <c r="B62" s="121"/>
      <c r="C62" s="28" t="s">
        <v>15</v>
      </c>
      <c r="D62" s="86">
        <v>233.63</v>
      </c>
      <c r="E62" s="124"/>
      <c r="F62" s="127"/>
      <c r="G62" s="130"/>
      <c r="H62" s="112"/>
      <c r="I62" s="115"/>
      <c r="J62" s="86">
        <v>233.63</v>
      </c>
      <c r="K62" s="62"/>
    </row>
    <row r="63" spans="1:18" ht="15" thickBot="1" x14ac:dyDescent="0.35">
      <c r="A63" s="119"/>
      <c r="B63" s="122"/>
      <c r="C63" s="29" t="s">
        <v>16</v>
      </c>
      <c r="D63" s="53">
        <v>0.01</v>
      </c>
      <c r="E63" s="125"/>
      <c r="F63" s="128"/>
      <c r="G63" s="131"/>
      <c r="H63" s="113"/>
      <c r="I63" s="116"/>
      <c r="J63" s="53">
        <v>0.01</v>
      </c>
      <c r="K63" s="60" t="s">
        <v>47</v>
      </c>
    </row>
    <row r="64" spans="1:18" x14ac:dyDescent="0.3">
      <c r="A64" s="16"/>
      <c r="B64" s="20"/>
      <c r="D64" s="43"/>
      <c r="E64" s="30"/>
      <c r="F64" s="8"/>
      <c r="H64" s="46"/>
      <c r="I64" s="43"/>
      <c r="J64" s="54"/>
    </row>
    <row r="65" spans="2:11" x14ac:dyDescent="0.3">
      <c r="E65" s="44"/>
      <c r="F65" s="10"/>
      <c r="G65" s="44"/>
      <c r="H65" s="44"/>
      <c r="I65" s="44"/>
      <c r="K65" s="35"/>
    </row>
    <row r="66" spans="2:11" x14ac:dyDescent="0.3">
      <c r="C66" s="33"/>
      <c r="D66" s="33"/>
      <c r="F66" s="7"/>
      <c r="H66" s="90"/>
    </row>
    <row r="67" spans="2:11" ht="23.4" x14ac:dyDescent="0.3">
      <c r="B67" s="21"/>
      <c r="D67" s="36"/>
      <c r="E67" s="89"/>
      <c r="F67" s="9"/>
    </row>
    <row r="68" spans="2:11" x14ac:dyDescent="0.3">
      <c r="C68" s="32"/>
      <c r="D68" s="36"/>
      <c r="F68" s="22"/>
    </row>
    <row r="69" spans="2:11" x14ac:dyDescent="0.3">
      <c r="C69" s="34"/>
      <c r="D69" s="36"/>
      <c r="F69" s="22"/>
    </row>
    <row r="70" spans="2:11" x14ac:dyDescent="0.3">
      <c r="D70" s="36"/>
      <c r="F70" s="22"/>
    </row>
    <row r="71" spans="2:11" x14ac:dyDescent="0.3">
      <c r="D71" s="36"/>
      <c r="F71" s="22"/>
    </row>
    <row r="72" spans="2:11" x14ac:dyDescent="0.3">
      <c r="C72" s="35"/>
      <c r="D72" s="36"/>
      <c r="F72" s="22"/>
    </row>
    <row r="73" spans="2:11" x14ac:dyDescent="0.3">
      <c r="D73" s="36"/>
      <c r="F73" s="22"/>
    </row>
    <row r="74" spans="2:11" x14ac:dyDescent="0.3">
      <c r="C74" s="36"/>
      <c r="D74" s="36"/>
      <c r="E74" s="36"/>
      <c r="F74" s="22"/>
    </row>
    <row r="75" spans="2:11" x14ac:dyDescent="0.3">
      <c r="C75" s="36"/>
      <c r="D75" s="36"/>
      <c r="E75" s="36"/>
      <c r="F75" s="22"/>
    </row>
    <row r="76" spans="2:11" x14ac:dyDescent="0.3">
      <c r="C76" s="36"/>
      <c r="D76" s="36"/>
      <c r="E76" s="36"/>
      <c r="F76" s="22"/>
    </row>
    <row r="77" spans="2:11" x14ac:dyDescent="0.3">
      <c r="C77" s="37"/>
      <c r="D77" s="36"/>
      <c r="E77" s="36"/>
      <c r="F77" s="22"/>
    </row>
    <row r="78" spans="2:11" x14ac:dyDescent="0.3">
      <c r="C78" s="36"/>
      <c r="D78" s="36"/>
      <c r="F78" s="22"/>
    </row>
    <row r="79" spans="2:11" x14ac:dyDescent="0.3">
      <c r="C79" s="37"/>
      <c r="D79" s="87"/>
      <c r="F79" s="22"/>
    </row>
    <row r="80" spans="2:11" x14ac:dyDescent="0.3">
      <c r="C80" s="38"/>
      <c r="D80" s="36"/>
      <c r="F80" s="1"/>
    </row>
    <row r="81" spans="2:10" x14ac:dyDescent="0.3">
      <c r="C81" s="36"/>
      <c r="D81" s="36"/>
      <c r="F81" s="22"/>
    </row>
    <row r="82" spans="2:10" ht="23.4" x14ac:dyDescent="0.3">
      <c r="B82" s="21"/>
      <c r="D82" s="36"/>
      <c r="F82" s="22"/>
    </row>
    <row r="83" spans="2:10" x14ac:dyDescent="0.3">
      <c r="D83" s="36"/>
      <c r="F83" s="22"/>
    </row>
    <row r="84" spans="2:10" x14ac:dyDescent="0.3">
      <c r="C84" s="31"/>
      <c r="D84" s="36"/>
      <c r="E84" s="36"/>
      <c r="F84" s="22"/>
      <c r="J84" s="55"/>
    </row>
    <row r="85" spans="2:10" x14ac:dyDescent="0.3">
      <c r="C85" s="31"/>
      <c r="D85" s="36"/>
      <c r="E85" s="36"/>
      <c r="F85" s="22"/>
      <c r="J85" s="55"/>
    </row>
    <row r="86" spans="2:10" x14ac:dyDescent="0.3">
      <c r="C86" s="31"/>
      <c r="D86" s="36"/>
      <c r="E86" s="30"/>
      <c r="F86" s="22"/>
    </row>
    <row r="87" spans="2:10" x14ac:dyDescent="0.3">
      <c r="E87" s="30"/>
    </row>
    <row r="88" spans="2:10" x14ac:dyDescent="0.3">
      <c r="C88" s="31"/>
      <c r="D88" s="88"/>
      <c r="E88" s="30"/>
    </row>
    <row r="89" spans="2:10" x14ac:dyDescent="0.3">
      <c r="D89" s="88"/>
      <c r="E89" s="30"/>
    </row>
    <row r="90" spans="2:10" x14ac:dyDescent="0.3">
      <c r="D90" s="88"/>
    </row>
    <row r="91" spans="2:10" x14ac:dyDescent="0.3">
      <c r="D91" s="88"/>
    </row>
    <row r="92" spans="2:10" x14ac:dyDescent="0.3">
      <c r="D92" s="88"/>
    </row>
    <row r="93" spans="2:10" x14ac:dyDescent="0.3">
      <c r="D93" s="88"/>
    </row>
    <row r="94" spans="2:10" x14ac:dyDescent="0.3">
      <c r="D94" s="88"/>
    </row>
    <row r="95" spans="2:10" x14ac:dyDescent="0.3">
      <c r="D95" s="88"/>
    </row>
    <row r="96" spans="2:10" x14ac:dyDescent="0.3">
      <c r="D96" s="88"/>
      <c r="E96" s="30"/>
    </row>
  </sheetData>
  <mergeCells count="82">
    <mergeCell ref="C48:K48"/>
    <mergeCell ref="F20:F25"/>
    <mergeCell ref="I5:I9"/>
    <mergeCell ref="E5:E9"/>
    <mergeCell ref="F5:F9"/>
    <mergeCell ref="B5:B9"/>
    <mergeCell ref="G5:G9"/>
    <mergeCell ref="H43:H47"/>
    <mergeCell ref="I43:I47"/>
    <mergeCell ref="F43:F47"/>
    <mergeCell ref="A43:A47"/>
    <mergeCell ref="B43:B47"/>
    <mergeCell ref="E43:E47"/>
    <mergeCell ref="G43:G47"/>
    <mergeCell ref="A26:A31"/>
    <mergeCell ref="A38:A42"/>
    <mergeCell ref="G32:G37"/>
    <mergeCell ref="A32:A37"/>
    <mergeCell ref="B32:B37"/>
    <mergeCell ref="E32:E37"/>
    <mergeCell ref="B38:B42"/>
    <mergeCell ref="E38:E42"/>
    <mergeCell ref="G38:G42"/>
    <mergeCell ref="B26:B31"/>
    <mergeCell ref="E26:E31"/>
    <mergeCell ref="A5:A9"/>
    <mergeCell ref="G20:G25"/>
    <mergeCell ref="G26:G31"/>
    <mergeCell ref="F26:F31"/>
    <mergeCell ref="H20:H25"/>
    <mergeCell ref="H5:H9"/>
    <mergeCell ref="A20:A25"/>
    <mergeCell ref="B20:B25"/>
    <mergeCell ref="E20:E25"/>
    <mergeCell ref="F15:F19"/>
    <mergeCell ref="F10:F14"/>
    <mergeCell ref="A10:A14"/>
    <mergeCell ref="B15:B19"/>
    <mergeCell ref="E15:E19"/>
    <mergeCell ref="G15:G19"/>
    <mergeCell ref="H15:H19"/>
    <mergeCell ref="I20:I25"/>
    <mergeCell ref="A15:A19"/>
    <mergeCell ref="B10:B14"/>
    <mergeCell ref="E10:E14"/>
    <mergeCell ref="G10:G14"/>
    <mergeCell ref="H10:H14"/>
    <mergeCell ref="H49:H53"/>
    <mergeCell ref="I49:I53"/>
    <mergeCell ref="G1:I1"/>
    <mergeCell ref="G2:I2"/>
    <mergeCell ref="D1:E1"/>
    <mergeCell ref="D2:E2"/>
    <mergeCell ref="I15:I19"/>
    <mergeCell ref="F38:F42"/>
    <mergeCell ref="H32:H37"/>
    <mergeCell ref="I32:I37"/>
    <mergeCell ref="F32:F37"/>
    <mergeCell ref="H38:H42"/>
    <mergeCell ref="I38:I42"/>
    <mergeCell ref="H26:H31"/>
    <mergeCell ref="I26:I31"/>
    <mergeCell ref="I10:I14"/>
    <mergeCell ref="A49:A53"/>
    <mergeCell ref="B49:B53"/>
    <mergeCell ref="E49:E53"/>
    <mergeCell ref="F49:F53"/>
    <mergeCell ref="G49:G53"/>
    <mergeCell ref="H54:H58"/>
    <mergeCell ref="I54:I58"/>
    <mergeCell ref="A59:A63"/>
    <mergeCell ref="B59:B63"/>
    <mergeCell ref="E59:E63"/>
    <mergeCell ref="F59:F63"/>
    <mergeCell ref="G59:G63"/>
    <mergeCell ref="H59:H63"/>
    <mergeCell ref="I59:I63"/>
    <mergeCell ref="A54:A58"/>
    <mergeCell ref="B54:B58"/>
    <mergeCell ref="E54:E58"/>
    <mergeCell ref="F54:F58"/>
    <mergeCell ref="G54:G58"/>
  </mergeCells>
  <phoneticPr fontId="8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</vt:lpstr>
    </vt:vector>
  </TitlesOfParts>
  <Company>AYUNTAMIENTO DE LAS ROZAS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Aranzazu Martinez-Vara de Rey Garcia</dc:creator>
  <cp:lastModifiedBy>4905</cp:lastModifiedBy>
  <cp:lastPrinted>2023-06-22T10:38:46Z</cp:lastPrinted>
  <dcterms:created xsi:type="dcterms:W3CDTF">2022-03-09T12:43:11Z</dcterms:created>
  <dcterms:modified xsi:type="dcterms:W3CDTF">2026-03-06T12:41:59Z</dcterms:modified>
</cp:coreProperties>
</file>